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725"/>
  <workbookPr autoCompressPictures="0"/>
  <bookViews>
    <workbookView xWindow="-23220" yWindow="-2380" windowWidth="12980" windowHeight="165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4" i="1" l="1"/>
  <c r="I95" i="1"/>
  <c r="I85" i="1"/>
  <c r="I61" i="1"/>
  <c r="J80" i="1"/>
  <c r="J79" i="1"/>
  <c r="J69" i="1"/>
  <c r="I65" i="1"/>
  <c r="I119" i="1"/>
  <c r="I118" i="1"/>
  <c r="I117" i="1"/>
  <c r="I113" i="1"/>
  <c r="I112" i="1"/>
  <c r="I108" i="1"/>
  <c r="I107" i="1"/>
  <c r="I106" i="1"/>
  <c r="I103" i="1"/>
  <c r="I102" i="1"/>
  <c r="I101" i="1"/>
  <c r="I100" i="1"/>
  <c r="I99" i="1"/>
  <c r="I98" i="1"/>
  <c r="I97" i="1"/>
  <c r="I96" i="1"/>
  <c r="I92" i="1"/>
  <c r="I91" i="1"/>
  <c r="I90" i="1"/>
  <c r="I89" i="1"/>
  <c r="I84" i="1"/>
  <c r="I83" i="1"/>
  <c r="I82" i="1"/>
  <c r="I81" i="1"/>
  <c r="I78" i="1"/>
  <c r="I77" i="1"/>
  <c r="I74" i="1"/>
  <c r="I73" i="1"/>
  <c r="I72" i="1"/>
  <c r="I68" i="1"/>
  <c r="I67" i="1"/>
  <c r="I66" i="1"/>
  <c r="I64" i="1"/>
  <c r="I60" i="1"/>
  <c r="I59" i="1"/>
  <c r="I58" i="1"/>
  <c r="I57" i="1"/>
  <c r="I54" i="1"/>
  <c r="I53" i="1"/>
  <c r="I52" i="1"/>
  <c r="I51" i="1"/>
  <c r="I35" i="1"/>
  <c r="I122" i="1"/>
  <c r="I33" i="1"/>
  <c r="I125" i="1"/>
  <c r="I36" i="1"/>
  <c r="I127" i="1"/>
  <c r="I38" i="1"/>
  <c r="G30" i="1"/>
</calcChain>
</file>

<file path=xl/sharedStrings.xml><?xml version="1.0" encoding="utf-8"?>
<sst xmlns="http://schemas.openxmlformats.org/spreadsheetml/2006/main" count="170" uniqueCount="147">
  <si>
    <t xml:space="preserve"> </t>
  </si>
  <si>
    <t>Customer Info</t>
  </si>
  <si>
    <t>Ship To</t>
  </si>
  <si>
    <t>Name</t>
  </si>
  <si>
    <t>Street Address</t>
  </si>
  <si>
    <t>Contact</t>
  </si>
  <si>
    <t>Unit</t>
  </si>
  <si>
    <t>Phone</t>
  </si>
  <si>
    <t>City</t>
  </si>
  <si>
    <t>Email</t>
  </si>
  <si>
    <t>State</t>
  </si>
  <si>
    <t>Zip Code</t>
  </si>
  <si>
    <t>Payment Info</t>
  </si>
  <si>
    <t>Billing Info</t>
  </si>
  <si>
    <t>We require full payment before production will begin. An invoice will be sent to you after your artwork and order are confirmed.  You can pay the invoice securely online.</t>
  </si>
  <si>
    <t>Event Date</t>
  </si>
  <si>
    <t>Discount</t>
  </si>
  <si>
    <t>Grand Total</t>
  </si>
  <si>
    <r>
      <rPr>
        <i/>
        <sz val="8"/>
        <color indexed="8"/>
        <rFont val="Avenir Light"/>
        <family val="2"/>
      </rPr>
      <t>*Orders require full payment before production will begin.</t>
    </r>
  </si>
  <si>
    <t>Order Total</t>
  </si>
  <si>
    <t>*Rush Fees do NOT include expdited shipping (if required).</t>
  </si>
  <si>
    <t>Shipping &amp; Handling</t>
  </si>
  <si>
    <r>
      <rPr>
        <i/>
        <sz val="10"/>
        <color indexed="8"/>
        <rFont val="Avenir Light"/>
        <family val="2"/>
      </rPr>
      <t xml:space="preserve">if applicable   </t>
    </r>
    <r>
      <rPr>
        <sz val="10"/>
        <color indexed="8"/>
        <rFont val="Avenir Light"/>
        <family val="2"/>
      </rPr>
      <t>UT State Tax (6.75%)</t>
    </r>
  </si>
  <si>
    <t>Item</t>
  </si>
  <si>
    <t>Description</t>
  </si>
  <si>
    <t>QTY</t>
  </si>
  <si>
    <t>Price</t>
  </si>
  <si>
    <t>Extended Price</t>
  </si>
  <si>
    <t>NICA-1</t>
  </si>
  <si>
    <t>FROSH/SOPH</t>
  </si>
  <si>
    <t>NICA-2</t>
  </si>
  <si>
    <t>JR. VARSITY</t>
  </si>
  <si>
    <t>NICA-3</t>
  </si>
  <si>
    <t>VARSITY</t>
  </si>
  <si>
    <t>NICA-UP</t>
  </si>
  <si>
    <t>Upgrade any NICA team package to 20x10 system</t>
  </si>
  <si>
    <t>COMPLETE TENT KITS</t>
  </si>
  <si>
    <t>TN-K-101-B</t>
  </si>
  <si>
    <t>10x10 Tent Kit Plus - Steel 40mm Hex Frame (Black) + Printed 600D Roof + Carry Bag + Stakes</t>
  </si>
  <si>
    <t>TN-K-101-A</t>
  </si>
  <si>
    <t>10x10 Tent Kit Plus - Aluminum 40mm Hex Frame + Printed 600D Roof + Carry Bag + Stakes</t>
  </si>
  <si>
    <t>TN-K-102-A</t>
  </si>
  <si>
    <t>10x10 Tent Kit Max - HD Aluminum 50mm Hex Frame + Printed 600D Roof + Carry Bag + Stakes</t>
  </si>
  <si>
    <t>TN-K-201-B</t>
  </si>
  <si>
    <t>20x10 Tent Kit Plus - Steel 40mm Hex Frame (Black) + Printed 600D Roof + Carry Bag + Stakes</t>
  </si>
  <si>
    <t>TENT ROOFS ONLY + ACCESSORIES</t>
  </si>
  <si>
    <t>TN-R-101-P</t>
  </si>
  <si>
    <t xml:space="preserve">10x10 Roof Only - Dye Sublimated 600D Polyester + UV Coated </t>
  </si>
  <si>
    <t>TN-A-401</t>
  </si>
  <si>
    <t>Tent Sand Bag Weight - 40lb (set of 4)</t>
  </si>
  <si>
    <t>TN-A-101</t>
  </si>
  <si>
    <t>Heavy Duty Tent Rolling Bag - 10x10</t>
  </si>
  <si>
    <t>TN-A-201</t>
  </si>
  <si>
    <t>Heavy Duty Tent Rolling Bag - 20x10</t>
  </si>
  <si>
    <t>TENT FRAMES ONLY</t>
  </si>
  <si>
    <t>TN-F-101-B</t>
  </si>
  <si>
    <t>10x10 Frame Only - Steel Powder Coated 40mm Hex - Black</t>
  </si>
  <si>
    <t>TN-F-101-A</t>
  </si>
  <si>
    <t>TN-F-102-A</t>
  </si>
  <si>
    <t>TENT FULL WALLS AND HALF WALLS</t>
  </si>
  <si>
    <t>TN-FW-101-PS</t>
  </si>
  <si>
    <t>10x7 Full Wall - Single Side Print + Dye Sublimated 600D Polyester</t>
  </si>
  <si>
    <t>TN-FW-101-PD</t>
  </si>
  <si>
    <t>10x7 Full Wall - Double Side Print + Dye Sublimated 600D Polyester</t>
  </si>
  <si>
    <t>TN-FW-201-PS</t>
  </si>
  <si>
    <t>20x7 Full Wall - Single Side Print + Dye Sublimated 600D Polyester</t>
  </si>
  <si>
    <t>TN-FW-201-PD</t>
  </si>
  <si>
    <t>20x7 Full Wall - Double Side Print + Dye Sublimated 600D Polyester</t>
  </si>
  <si>
    <t>TN-HWK-101-PS</t>
  </si>
  <si>
    <t>10x3 Half Wall Kit - Dye Sublimated 600D Single Sided + Support Bar + Connectors</t>
  </si>
  <si>
    <t>TN-HWK-101-PD</t>
  </si>
  <si>
    <t>10x3 Half Wall Kit - Dye Sublimated 600D Double Sided + Support Bar + Connectors</t>
  </si>
  <si>
    <t>FITTED TABLE COVERS</t>
  </si>
  <si>
    <t>TC-601-Z</t>
  </si>
  <si>
    <t>6' Fitted Table Cover - 300D Polyester + Dye Sublimated + Zipper Back</t>
  </si>
  <si>
    <t>TC-S-601-Z</t>
  </si>
  <si>
    <t>6' Stretch Fitted Table Cover - Spandex + Dye Sublimated + Zipper Back</t>
  </si>
  <si>
    <t>TC-T-601</t>
  </si>
  <si>
    <t>6' Table Throw - 300D Polyester + Dye Sublimated</t>
  </si>
  <si>
    <t>TC-801-Z</t>
  </si>
  <si>
    <t>8' Fitted Table Cover - 300D Polyester + Dye Sublimated + Zipper Back</t>
  </si>
  <si>
    <t>COMPLETE FLAG KITS</t>
  </si>
  <si>
    <t>FL-KS-F08-D</t>
  </si>
  <si>
    <t xml:space="preserve">8' Feather Flag - Double Side Print + Fiberglass Poles + Premium Carry Bag + Ground Stake </t>
  </si>
  <si>
    <t>FL-KS-F12-D</t>
  </si>
  <si>
    <t xml:space="preserve">12' Feather Flag - Double Side Print + Fiberglass Poles + Premium Carry Bag + Ground Stake </t>
  </si>
  <si>
    <t>FL-KS-F15-D</t>
  </si>
  <si>
    <t xml:space="preserve">15' Feather Flag - Double Side Print + Fiberglass Poles + Premium Carry Bag + Ground Stake </t>
  </si>
  <si>
    <t>FL-KS-T08-D</t>
  </si>
  <si>
    <t xml:space="preserve">8' Teardrop Flag - Double Side Print + Fiberglass Poles + Premium Carry Bag + Ground Stake </t>
  </si>
  <si>
    <t>FL-KS-T12-D</t>
  </si>
  <si>
    <t xml:space="preserve">12' Teardrop Flag - Double Side Print + Fiberglass Poles + Premium Carry Bag + Ground Stake </t>
  </si>
  <si>
    <t>FL-KS-T15-D</t>
  </si>
  <si>
    <t xml:space="preserve">15' Teardrop Flag - Double Side Print + Fiberglass Poles + Premium Carry Bag + Ground Stake </t>
  </si>
  <si>
    <t>FL-A-100-X</t>
  </si>
  <si>
    <t>Flag Cross Base - Steel + Water Bag</t>
  </si>
  <si>
    <t>FL-A-100-T40</t>
  </si>
  <si>
    <t>Flag Tent Connector - For Use w/ 40mm Hex Tube Frames</t>
  </si>
  <si>
    <t>POP OUT BANNERS</t>
  </si>
  <si>
    <t>PB-H-040</t>
  </si>
  <si>
    <t>Pop Out Banner - Small - 51" x 25" + 250g Polyester + Double Sided + Carry Case</t>
  </si>
  <si>
    <t>PB-H-050</t>
  </si>
  <si>
    <t>Pop Out Banner - Medium - 63" x 25" + 250g Polyester + Double Sided + Carry Case</t>
  </si>
  <si>
    <t>PB-H-060</t>
  </si>
  <si>
    <t>Pop Out Banner - Large - 79" x 39" + 250g Polyester + Double Sided + Carry Case</t>
  </si>
  <si>
    <t>AR-188</t>
  </si>
  <si>
    <t>10' Inflatable TEAM LOGO with Blower, with Screen Printed Logos</t>
  </si>
  <si>
    <t>AR-111</t>
  </si>
  <si>
    <t>15' Arch, Inflatable with Blower, with Screen Printed Logos</t>
  </si>
  <si>
    <t>GRAPHIC DESIGN WORK / RUSH</t>
  </si>
  <si>
    <t>GD-HOUR</t>
  </si>
  <si>
    <t>Template Graphic Design, Hourly</t>
  </si>
  <si>
    <t>GD-TD1</t>
  </si>
  <si>
    <t>Tent/Arch Design, 1 design, up to 3 revisions</t>
  </si>
  <si>
    <t>RUSH</t>
  </si>
  <si>
    <t>TOTALS</t>
  </si>
  <si>
    <t>*Orders require full payment before production will begin</t>
  </si>
  <si>
    <r>
      <rPr>
        <i/>
        <sz val="10"/>
        <color indexed="8"/>
        <rFont val="Avenir Light"/>
        <family val="2"/>
      </rPr>
      <t xml:space="preserve">if applicable   </t>
    </r>
    <r>
      <rPr>
        <sz val="10"/>
        <color indexed="8"/>
        <rFont val="Avenir Light"/>
        <family val="2"/>
      </rPr>
      <t>UT State Tax (6.85%)</t>
    </r>
  </si>
  <si>
    <t>THANK YOU FOR YOUR ORDER!</t>
  </si>
  <si>
    <t>TN-A-402</t>
  </si>
  <si>
    <t xml:space="preserve">Tent Rubber Plate Weights (30lbs) Sold individually </t>
  </si>
  <si>
    <t>TN-A-700</t>
  </si>
  <si>
    <t>Tent LED light kit</t>
  </si>
  <si>
    <t>10x7 Full Wall - No Printing Black Color 600D Polyester</t>
  </si>
  <si>
    <t>10x7 Full Wall - No Printing White Color 600D Polyester</t>
  </si>
  <si>
    <t>TN-FW-101-W</t>
  </si>
  <si>
    <t>TN-FW-101-B</t>
  </si>
  <si>
    <t xml:space="preserve">10x10 Inflatable Square Tent Kit - 250D Polyester Dye Sub Roof + Sealed Air PVC Legs + Hand Pump + Carry Bag + Anchor Kit </t>
  </si>
  <si>
    <t>IST-K-101-P</t>
  </si>
  <si>
    <t>IST--W-101-PS</t>
  </si>
  <si>
    <t>10x10 Inflatable Tent Wall - Single Sided</t>
  </si>
  <si>
    <t xml:space="preserve">8' Feather Flag - Single Side Print + Fiberglass Poles + Premium Carry Bag + Ground Stake </t>
  </si>
  <si>
    <t>FL-KS-T08-S</t>
  </si>
  <si>
    <t>INFLATABLE ARCHES &amp; FLOORING</t>
  </si>
  <si>
    <t>TN-FL-2020-B</t>
  </si>
  <si>
    <t>2019 NICA Discounted Order Form</t>
  </si>
  <si>
    <t>VIEW TEAM PROMO OFFERS!</t>
  </si>
  <si>
    <t>Team Name</t>
  </si>
  <si>
    <t>League</t>
  </si>
  <si>
    <t>Rush Fees - $100 or 10% of order, whichever is greater</t>
  </si>
  <si>
    <t>*Rush Fees - $100 or 10% of order, whichever is greatest</t>
  </si>
  <si>
    <t>*Customer is responsible for all shipping costs from Strike to customer.</t>
  </si>
  <si>
    <t xml:space="preserve">ORDER REMINDER: All artwork needs to be in a printable format, for best results please send us --.ai  --.eps -- .pdf file extensions or vector art.  When sending over several sponsor logos, please list them in the order of sponsorship or importance.  </t>
  </si>
  <si>
    <t>TEAM SPECIFIC PACKAGES (See NICA Sponsor Benefits page for details, link below)</t>
  </si>
  <si>
    <t>10x10 Frame Only, Aluminum 40mm Hex</t>
  </si>
  <si>
    <t>10x10 Frame Only, Aluminum 50mm Hex</t>
  </si>
  <si>
    <t>20 X 20 Pit Zone Flooring Black Color - NEW PRODUCT!!!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</si>
</sst>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5" x14ac:knownFonts="1">
    <font>
      <sz val="12"/>
      <color indexed="8"/>
      <name val="Calibri"/>
    </font>
    <font>
      <sz val="12"/>
      <color indexed="10"/>
      <name val="Avenir Light"/>
      <family val="2"/>
    </font>
    <font>
      <sz val="12"/>
      <color indexed="8"/>
      <name val="Avenir Light"/>
      <family val="2"/>
    </font>
    <font>
      <sz val="16"/>
      <color indexed="8"/>
      <name val="Avenir Light"/>
      <family val="2"/>
    </font>
    <font>
      <sz val="16"/>
      <color indexed="10"/>
      <name val="Avenir Light"/>
      <family val="2"/>
    </font>
    <font>
      <i/>
      <sz val="12"/>
      <color indexed="8"/>
      <name val="Avenir Light"/>
      <family val="2"/>
    </font>
    <font>
      <i/>
      <sz val="8"/>
      <color indexed="8"/>
      <name val="Avenir Light"/>
      <family val="2"/>
    </font>
    <font>
      <sz val="10"/>
      <color indexed="8"/>
      <name val="Avenir Light"/>
      <family val="2"/>
    </font>
    <font>
      <i/>
      <sz val="9"/>
      <color indexed="8"/>
      <name val="Avenir Light"/>
      <family val="2"/>
    </font>
    <font>
      <i/>
      <sz val="10"/>
      <color indexed="8"/>
      <name val="Avenir Light"/>
      <family val="2"/>
    </font>
    <font>
      <sz val="10"/>
      <color indexed="8"/>
      <name val="Avenir Heavy"/>
      <family val="2"/>
    </font>
    <font>
      <sz val="10"/>
      <color indexed="10"/>
      <name val="Avenir Light"/>
      <family val="2"/>
    </font>
    <font>
      <u/>
      <sz val="12"/>
      <color theme="10"/>
      <name val="Calibri"/>
    </font>
    <font>
      <sz val="11"/>
      <color indexed="8"/>
      <name val="Avenir Light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8" xfId="0" applyFont="1" applyBorder="1" applyAlignment="1"/>
    <xf numFmtId="49" fontId="2" fillId="0" borderId="5" xfId="0" applyNumberFormat="1" applyFont="1" applyBorder="1" applyAlignment="1"/>
    <xf numFmtId="0" fontId="3" fillId="0" borderId="5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4" xfId="0" applyFont="1" applyBorder="1" applyAlignment="1"/>
    <xf numFmtId="49" fontId="1" fillId="2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/>
    <xf numFmtId="49" fontId="1" fillId="2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49" fontId="2" fillId="0" borderId="5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2" fillId="0" borderId="4" xfId="0" applyFont="1" applyBorder="1" applyAlignment="1">
      <alignment horizontal="right"/>
    </xf>
    <xf numFmtId="14" fontId="2" fillId="0" borderId="12" xfId="0" applyNumberFormat="1" applyFont="1" applyBorder="1" applyAlignment="1"/>
    <xf numFmtId="9" fontId="1" fillId="0" borderId="5" xfId="0" applyNumberFormat="1" applyFont="1" applyBorder="1" applyAlignment="1">
      <alignment horizontal="center"/>
    </xf>
    <xf numFmtId="0" fontId="2" fillId="0" borderId="13" xfId="0" applyFont="1" applyBorder="1" applyAlignment="1"/>
    <xf numFmtId="0" fontId="6" fillId="0" borderId="4" xfId="0" applyFont="1" applyBorder="1" applyAlignment="1">
      <alignment horizontal="left"/>
    </xf>
    <xf numFmtId="0" fontId="0" fillId="0" borderId="4" xfId="0" applyFont="1" applyBorder="1" applyAlignment="1"/>
    <xf numFmtId="49" fontId="6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17" xfId="0" applyFont="1" applyBorder="1" applyAlignment="1"/>
    <xf numFmtId="164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/>
    <xf numFmtId="0" fontId="2" fillId="0" borderId="21" xfId="0" applyFont="1" applyBorder="1" applyAlignment="1"/>
    <xf numFmtId="0" fontId="7" fillId="0" borderId="13" xfId="0" applyFont="1" applyBorder="1" applyAlignment="1"/>
    <xf numFmtId="49" fontId="10" fillId="0" borderId="4" xfId="0" applyNumberFormat="1" applyFont="1" applyBorder="1" applyAlignment="1"/>
    <xf numFmtId="49" fontId="10" fillId="0" borderId="5" xfId="0" applyNumberFormat="1" applyFont="1" applyBorder="1" applyAlignment="1">
      <alignment horizontal="center"/>
    </xf>
    <xf numFmtId="49" fontId="7" fillId="3" borderId="4" xfId="0" applyNumberFormat="1" applyFont="1" applyFill="1" applyBorder="1" applyAlignment="1"/>
    <xf numFmtId="49" fontId="7" fillId="3" borderId="5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49" fontId="7" fillId="0" borderId="4" xfId="0" applyNumberFormat="1" applyFont="1" applyBorder="1" applyAlignment="1"/>
    <xf numFmtId="49" fontId="7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164" fontId="7" fillId="0" borderId="5" xfId="0" applyNumberFormat="1" applyFont="1" applyBorder="1" applyAlignment="1">
      <alignment horizontal="left"/>
    </xf>
    <xf numFmtId="49" fontId="7" fillId="0" borderId="5" xfId="0" applyNumberFormat="1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49" fontId="7" fillId="3" borderId="5" xfId="0" applyNumberFormat="1" applyFont="1" applyFill="1" applyBorder="1" applyAlignment="1"/>
    <xf numFmtId="0" fontId="7" fillId="3" borderId="5" xfId="0" applyFont="1" applyFill="1" applyBorder="1" applyAlignment="1"/>
    <xf numFmtId="0" fontId="7" fillId="0" borderId="21" xfId="0" applyFont="1" applyBorder="1" applyAlignment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7" fillId="0" borderId="5" xfId="0" applyNumberFormat="1" applyFont="1" applyBorder="1" applyAlignment="1"/>
    <xf numFmtId="164" fontId="7" fillId="0" borderId="6" xfId="0" applyNumberFormat="1" applyFont="1" applyBorder="1" applyAlignment="1"/>
    <xf numFmtId="49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49" fontId="0" fillId="5" borderId="5" xfId="0" applyNumberFormat="1" applyFill="1" applyBorder="1"/>
    <xf numFmtId="0" fontId="0" fillId="5" borderId="6" xfId="0" applyFill="1" applyBorder="1"/>
    <xf numFmtId="0" fontId="0" fillId="5" borderId="7" xfId="0" applyFill="1" applyBorder="1"/>
    <xf numFmtId="49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/>
    <xf numFmtId="0" fontId="7" fillId="0" borderId="5" xfId="0" applyFont="1" applyBorder="1" applyAlignment="1">
      <alignment horizontal="left"/>
    </xf>
    <xf numFmtId="164" fontId="7" fillId="3" borderId="5" xfId="0" applyNumberFormat="1" applyFont="1" applyFill="1" applyBorder="1" applyAlignment="1">
      <alignment horizontal="right"/>
    </xf>
    <xf numFmtId="0" fontId="0" fillId="6" borderId="5" xfId="0" applyFont="1" applyFill="1" applyBorder="1" applyAlignment="1"/>
    <xf numFmtId="0" fontId="7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5" xfId="0" applyFont="1" applyFill="1" applyBorder="1" applyAlignment="1"/>
    <xf numFmtId="49" fontId="10" fillId="6" borderId="5" xfId="0" applyNumberFormat="1" applyFont="1" applyFill="1" applyBorder="1" applyAlignment="1">
      <alignment horizontal="center"/>
    </xf>
    <xf numFmtId="0" fontId="7" fillId="6" borderId="5" xfId="0" applyFont="1" applyFill="1" applyBorder="1" applyAlignment="1"/>
    <xf numFmtId="49" fontId="11" fillId="2" borderId="22" xfId="0" applyNumberFormat="1" applyFont="1" applyFill="1" applyBorder="1" applyAlignment="1">
      <alignment horizontal="left"/>
    </xf>
    <xf numFmtId="0" fontId="7" fillId="2" borderId="23" xfId="0" applyFont="1" applyFill="1" applyBorder="1" applyAlignment="1"/>
    <xf numFmtId="0" fontId="7" fillId="2" borderId="24" xfId="0" applyFont="1" applyFill="1" applyBorder="1" applyAlignment="1"/>
    <xf numFmtId="0" fontId="7" fillId="2" borderId="23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0" fillId="0" borderId="5" xfId="0" applyFont="1" applyBorder="1" applyAlignment="1"/>
    <xf numFmtId="0" fontId="0" fillId="0" borderId="6" xfId="0" applyFont="1" applyBorder="1" applyAlignment="1"/>
    <xf numFmtId="0" fontId="11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/>
    <xf numFmtId="164" fontId="7" fillId="0" borderId="6" xfId="0" applyNumberFormat="1" applyFont="1" applyBorder="1" applyAlignment="1"/>
    <xf numFmtId="16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2" borderId="23" xfId="0" applyFont="1" applyFill="1" applyBorder="1" applyAlignment="1"/>
    <xf numFmtId="0" fontId="7" fillId="2" borderId="24" xfId="0" applyFont="1" applyFill="1" applyBorder="1" applyAlignment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left"/>
    </xf>
    <xf numFmtId="49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49" fontId="5" fillId="3" borderId="4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11" fillId="2" borderId="22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8" fillId="3" borderId="19" xfId="0" applyNumberFormat="1" applyFont="1" applyFill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8" fillId="3" borderId="20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12" fillId="0" borderId="4" xfId="1" applyNumberFormat="1" applyBorder="1" applyAlignment="1">
      <alignment horizontal="center"/>
    </xf>
    <xf numFmtId="0" fontId="12" fillId="0" borderId="5" xfId="1" applyBorder="1" applyAlignment="1"/>
    <xf numFmtId="0" fontId="12" fillId="0" borderId="6" xfId="1" applyBorder="1" applyAlignment="1"/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F7F7F"/>
      <rgbColor rgb="FF0000FF"/>
      <rgbColor rgb="FFFF0000"/>
      <rgbColor rgb="00000000"/>
      <rgbColor rgb="FFFFFF00"/>
      <rgbColor rgb="FF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57150</xdr:colOff>
      <xdr:row>7</xdr:row>
      <xdr:rowOff>11190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695C834-4BAB-49D4-974A-6C5064957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342" b="14544"/>
        <a:stretch/>
      </xdr:blipFill>
      <xdr:spPr>
        <a:xfrm>
          <a:off x="0" y="66675"/>
          <a:ext cx="7239000" cy="1220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nationalmtb.org/blog/wp-content/uploads/2019-NICA-ORDER-FORM-9.pdf" TargetMode="External"/><Relationship Id="rId20" Type="http://schemas.openxmlformats.org/officeDocument/2006/relationships/hyperlink" Target="https://www.nationalmtb.org/blog/wp-content/uploads/2019-NICA-ORDER-FORM-9.pdf" TargetMode="External"/><Relationship Id="rId21" Type="http://schemas.openxmlformats.org/officeDocument/2006/relationships/drawing" Target="../drawings/drawing1.xml"/><Relationship Id="rId10" Type="http://schemas.openxmlformats.org/officeDocument/2006/relationships/hyperlink" Target="https://www.nationalmtb.org/blog/wp-content/uploads/2019-NICA-ORDER-FORM-9.pdf" TargetMode="External"/><Relationship Id="rId11" Type="http://schemas.openxmlformats.org/officeDocument/2006/relationships/hyperlink" Target="https://www.nationalmtb.org/blog/wp-content/uploads/2019-NICA-ORDER-FORM-9.pdf" TargetMode="External"/><Relationship Id="rId12" Type="http://schemas.openxmlformats.org/officeDocument/2006/relationships/hyperlink" Target="https://www.nationalmtb.org/blog/wp-content/uploads/2019-NICA-ORDER-FORM-9.pdf" TargetMode="External"/><Relationship Id="rId13" Type="http://schemas.openxmlformats.org/officeDocument/2006/relationships/hyperlink" Target="https://www.nationalmtb.org/blog/wp-content/uploads/2019-NICA-ORDER-FORM-9.pdf" TargetMode="External"/><Relationship Id="rId14" Type="http://schemas.openxmlformats.org/officeDocument/2006/relationships/hyperlink" Target="https://www.nationalmtb.org/blog/wp-content/uploads/2019-NICA-ORDER-FORM-9.pdf" TargetMode="External"/><Relationship Id="rId15" Type="http://schemas.openxmlformats.org/officeDocument/2006/relationships/hyperlink" Target="https://www.nationalmtb.org/blog/wp-content/uploads/2019-NICA-ORDER-FORM-9.pdf" TargetMode="External"/><Relationship Id="rId16" Type="http://schemas.openxmlformats.org/officeDocument/2006/relationships/hyperlink" Target="https://www.nationalmtb.org/blog/wp-content/uploads/2019-NICA-ORDER-FORM-9.pdf" TargetMode="External"/><Relationship Id="rId17" Type="http://schemas.openxmlformats.org/officeDocument/2006/relationships/hyperlink" Target="https://www.nationalmtb.org/blog/wp-content/uploads/2019-NICA-ORDER-FORM-9.pdf" TargetMode="External"/><Relationship Id="rId18" Type="http://schemas.openxmlformats.org/officeDocument/2006/relationships/hyperlink" Target="https://www.nationalmtb.org/blog/wp-content/uploads/2019-NICA-ORDER-FORM-9.pdf" TargetMode="External"/><Relationship Id="rId19" Type="http://schemas.openxmlformats.org/officeDocument/2006/relationships/hyperlink" Target="https://www.nationalmtb.org/blog/wp-content/uploads/2019-NICA-ORDER-FORM-9.pdf" TargetMode="External"/><Relationship Id="rId1" Type="http://schemas.openxmlformats.org/officeDocument/2006/relationships/hyperlink" Target="https://www.nationalmtb.org/blog/wp-content/uploads/2019-NICA-ORDER-FORM-9.pdf" TargetMode="External"/><Relationship Id="rId2" Type="http://schemas.openxmlformats.org/officeDocument/2006/relationships/hyperlink" Target="https://www.nationalmtb.org/blog/wp-content/uploads/2019-NICA-ORDER-FORM-9.pdf" TargetMode="External"/><Relationship Id="rId3" Type="http://schemas.openxmlformats.org/officeDocument/2006/relationships/hyperlink" Target="https://www.nationalmtb.org/blog/wp-content/uploads/2019-NICA-ORDER-FORM-9.pdf" TargetMode="External"/><Relationship Id="rId4" Type="http://schemas.openxmlformats.org/officeDocument/2006/relationships/hyperlink" Target="https://www.nationalmtb.org/blog/wp-content/uploads/2019-NICA-ORDER-FORM-9.pdf" TargetMode="External"/><Relationship Id="rId5" Type="http://schemas.openxmlformats.org/officeDocument/2006/relationships/hyperlink" Target="https://www.nationalmtb.org/blog/wp-content/uploads/2019-NICA-ORDER-FORM-9.pdf" TargetMode="External"/><Relationship Id="rId6" Type="http://schemas.openxmlformats.org/officeDocument/2006/relationships/hyperlink" Target="https://www.nationalmtb.org/blog/wp-content/uploads/2019-NICA-ORDER-FORM-9.pdf" TargetMode="External"/><Relationship Id="rId7" Type="http://schemas.openxmlformats.org/officeDocument/2006/relationships/hyperlink" Target="https://www.nationalmtb.org/blog/wp-content/uploads/2019-NICA-ORDER-FORM-9.pdf" TargetMode="External"/><Relationship Id="rId8" Type="http://schemas.openxmlformats.org/officeDocument/2006/relationships/hyperlink" Target="https://www.nationalmtb.org/blog/wp-content/uploads/2019-NICA-ORDER-FORM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9"/>
  <sheetViews>
    <sheetView showGridLines="0" tabSelected="1" workbookViewId="0">
      <selection activeCell="C12" sqref="C12"/>
    </sheetView>
  </sheetViews>
  <sheetFormatPr baseColWidth="10" defaultColWidth="10.83203125" defaultRowHeight="15" customHeight="1" x14ac:dyDescent="0"/>
  <cols>
    <col min="1" max="1" width="10.5" style="1" customWidth="1"/>
    <col min="2" max="2" width="4.5" style="1" customWidth="1"/>
    <col min="3" max="3" width="24.6640625" style="1" customWidth="1"/>
    <col min="4" max="4" width="3.6640625" style="1" customWidth="1"/>
    <col min="5" max="5" width="12.83203125" style="1" customWidth="1"/>
    <col min="6" max="6" width="4.5" style="1" customWidth="1"/>
    <col min="7" max="7" width="6.5" style="1" customWidth="1"/>
    <col min="8" max="8" width="10.1640625" style="1" customWidth="1"/>
    <col min="9" max="9" width="6.33203125" style="1" customWidth="1"/>
    <col min="10" max="10" width="10.6640625" style="1" customWidth="1"/>
    <col min="11" max="256" width="10.83203125" style="1" customWidth="1"/>
  </cols>
  <sheetData>
    <row r="1" spans="1:10" ht="8" customHeigh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20" customHeight="1">
      <c r="A2" s="73"/>
      <c r="B2" s="74"/>
      <c r="C2" s="74"/>
      <c r="D2" s="75"/>
      <c r="E2" s="74"/>
      <c r="F2" s="74"/>
      <c r="G2" s="74"/>
      <c r="H2" s="74"/>
      <c r="I2" s="74"/>
      <c r="J2" s="76"/>
    </row>
    <row r="3" spans="1:10" ht="16" customHeight="1">
      <c r="A3" s="77"/>
      <c r="B3" s="74"/>
      <c r="C3" s="74"/>
      <c r="D3" s="75"/>
      <c r="E3" s="74"/>
      <c r="F3" s="74"/>
      <c r="G3" s="74"/>
      <c r="H3" s="74"/>
      <c r="I3" s="74"/>
      <c r="J3" s="76"/>
    </row>
    <row r="4" spans="1:10" ht="13" customHeight="1">
      <c r="A4" s="77"/>
      <c r="B4" s="74"/>
      <c r="C4" s="74"/>
      <c r="D4" s="74"/>
      <c r="E4" s="74"/>
      <c r="F4" s="74"/>
      <c r="G4" s="74"/>
      <c r="H4" s="74"/>
      <c r="I4" s="74"/>
      <c r="J4" s="76"/>
    </row>
    <row r="5" spans="1:10" ht="16" customHeight="1">
      <c r="A5" s="77"/>
      <c r="B5" s="74"/>
      <c r="C5" s="74"/>
      <c r="D5" s="75"/>
      <c r="E5" s="74"/>
      <c r="F5" s="74"/>
      <c r="G5" s="74"/>
      <c r="H5" s="74"/>
      <c r="I5" s="74"/>
      <c r="J5" s="76"/>
    </row>
    <row r="6" spans="1:10" ht="16" customHeight="1">
      <c r="A6" s="77"/>
      <c r="B6" s="74"/>
      <c r="C6" s="74"/>
      <c r="D6" s="74"/>
      <c r="E6" s="74"/>
      <c r="F6" s="74"/>
      <c r="G6" s="74"/>
      <c r="H6" s="74"/>
      <c r="I6" s="74"/>
      <c r="J6" s="76"/>
    </row>
    <row r="7" spans="1:10" ht="14" customHeight="1">
      <c r="A7" s="5"/>
      <c r="B7" s="6" t="s">
        <v>0</v>
      </c>
      <c r="C7" s="7"/>
      <c r="D7" s="8"/>
      <c r="E7" s="8"/>
      <c r="F7" s="8"/>
      <c r="G7" s="8"/>
      <c r="H7" s="8"/>
      <c r="I7" s="8"/>
      <c r="J7" s="9"/>
    </row>
    <row r="8" spans="1:10" ht="23" customHeight="1">
      <c r="A8" s="119" t="s">
        <v>135</v>
      </c>
      <c r="B8" s="120"/>
      <c r="C8" s="120"/>
      <c r="D8" s="120"/>
      <c r="E8" s="120"/>
      <c r="F8" s="120"/>
      <c r="G8" s="120"/>
      <c r="H8" s="120"/>
      <c r="I8" s="120"/>
      <c r="J8" s="121"/>
    </row>
    <row r="9" spans="1:10" ht="17" customHeight="1">
      <c r="A9" s="163" t="s">
        <v>136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7" customHeight="1">
      <c r="A10" s="12"/>
      <c r="B10" s="8"/>
      <c r="C10" s="8"/>
      <c r="D10" s="8"/>
      <c r="E10" s="8"/>
      <c r="F10" s="8"/>
      <c r="G10" s="8"/>
      <c r="H10" s="8"/>
      <c r="I10" s="8"/>
      <c r="J10" s="9"/>
    </row>
    <row r="11" spans="1:10" ht="17" customHeight="1">
      <c r="A11" s="13" t="s">
        <v>1</v>
      </c>
      <c r="B11" s="14"/>
      <c r="C11" s="14"/>
      <c r="D11" s="8"/>
      <c r="E11" s="15" t="s">
        <v>2</v>
      </c>
      <c r="F11" s="14"/>
      <c r="G11" s="14"/>
      <c r="H11" s="14"/>
      <c r="I11" s="14"/>
      <c r="J11" s="9"/>
    </row>
    <row r="12" spans="1:10" ht="17" customHeight="1">
      <c r="A12" s="128" t="s">
        <v>137</v>
      </c>
      <c r="B12" s="114"/>
      <c r="C12" s="17"/>
      <c r="D12" s="8"/>
      <c r="E12" s="18" t="s">
        <v>3</v>
      </c>
      <c r="F12" s="127"/>
      <c r="G12" s="127"/>
      <c r="H12" s="127"/>
      <c r="I12" s="127"/>
      <c r="J12" s="9"/>
    </row>
    <row r="13" spans="1:10" ht="17" customHeight="1">
      <c r="A13" s="128" t="s">
        <v>138</v>
      </c>
      <c r="B13" s="114"/>
      <c r="C13" s="19"/>
      <c r="D13" s="8"/>
      <c r="E13" s="18" t="s">
        <v>4</v>
      </c>
      <c r="F13" s="115"/>
      <c r="G13" s="115"/>
      <c r="H13" s="115"/>
      <c r="I13" s="115"/>
      <c r="J13" s="9"/>
    </row>
    <row r="14" spans="1:10" ht="17" customHeight="1">
      <c r="A14" s="128" t="s">
        <v>5</v>
      </c>
      <c r="B14" s="114"/>
      <c r="C14" s="19"/>
      <c r="D14" s="8"/>
      <c r="E14" s="18" t="s">
        <v>6</v>
      </c>
      <c r="F14" s="115"/>
      <c r="G14" s="115"/>
      <c r="H14" s="115"/>
      <c r="I14" s="115"/>
      <c r="J14" s="9"/>
    </row>
    <row r="15" spans="1:10" ht="17" customHeight="1">
      <c r="A15" s="128" t="s">
        <v>7</v>
      </c>
      <c r="B15" s="114"/>
      <c r="C15" s="19"/>
      <c r="D15" s="8"/>
      <c r="E15" s="18" t="s">
        <v>8</v>
      </c>
      <c r="F15" s="115"/>
      <c r="G15" s="115"/>
      <c r="H15" s="115"/>
      <c r="I15" s="115"/>
      <c r="J15" s="9"/>
    </row>
    <row r="16" spans="1:10" ht="17" customHeight="1">
      <c r="A16" s="128" t="s">
        <v>9</v>
      </c>
      <c r="B16" s="114"/>
      <c r="C16" s="19"/>
      <c r="D16" s="8"/>
      <c r="E16" s="18" t="s">
        <v>10</v>
      </c>
      <c r="F16" s="115"/>
      <c r="G16" s="115"/>
      <c r="H16" s="115"/>
      <c r="I16" s="115"/>
      <c r="J16" s="9"/>
    </row>
    <row r="17" spans="1:10" ht="17" customHeight="1">
      <c r="A17" s="12"/>
      <c r="B17" s="8"/>
      <c r="C17" s="20"/>
      <c r="D17" s="8"/>
      <c r="E17" s="18" t="s">
        <v>11</v>
      </c>
      <c r="F17" s="115"/>
      <c r="G17" s="115"/>
      <c r="H17" s="115"/>
      <c r="I17" s="115"/>
      <c r="J17" s="9"/>
    </row>
    <row r="18" spans="1:10" ht="17" customHeight="1">
      <c r="A18" s="12"/>
      <c r="B18" s="8"/>
      <c r="C18" s="8"/>
      <c r="D18" s="8"/>
      <c r="E18" s="8"/>
      <c r="F18" s="20"/>
      <c r="G18" s="20"/>
      <c r="H18" s="20"/>
      <c r="I18" s="20"/>
      <c r="J18" s="9"/>
    </row>
    <row r="19" spans="1:10" ht="17" customHeight="1">
      <c r="A19" s="13" t="s">
        <v>12</v>
      </c>
      <c r="B19" s="14"/>
      <c r="C19" s="14"/>
      <c r="D19" s="8"/>
      <c r="E19" s="15" t="s">
        <v>13</v>
      </c>
      <c r="F19" s="14"/>
      <c r="G19" s="14"/>
      <c r="H19" s="14"/>
      <c r="I19" s="14"/>
      <c r="J19" s="9"/>
    </row>
    <row r="20" spans="1:10" ht="17" customHeight="1">
      <c r="A20" s="129" t="s">
        <v>14</v>
      </c>
      <c r="B20" s="130"/>
      <c r="C20" s="130"/>
      <c r="D20" s="8"/>
      <c r="E20" s="18" t="s">
        <v>3</v>
      </c>
      <c r="F20" s="127"/>
      <c r="G20" s="127"/>
      <c r="H20" s="127"/>
      <c r="I20" s="127"/>
      <c r="J20" s="9"/>
    </row>
    <row r="21" spans="1:10" ht="17" customHeight="1">
      <c r="A21" s="131"/>
      <c r="B21" s="130"/>
      <c r="C21" s="130"/>
      <c r="D21" s="8"/>
      <c r="E21" s="18" t="s">
        <v>4</v>
      </c>
      <c r="F21" s="115"/>
      <c r="G21" s="115"/>
      <c r="H21" s="115"/>
      <c r="I21" s="115"/>
      <c r="J21" s="9"/>
    </row>
    <row r="22" spans="1:10" ht="17" customHeight="1">
      <c r="A22" s="131"/>
      <c r="B22" s="130"/>
      <c r="C22" s="130"/>
      <c r="D22" s="8"/>
      <c r="E22" s="18" t="s">
        <v>6</v>
      </c>
      <c r="F22" s="115"/>
      <c r="G22" s="115"/>
      <c r="H22" s="115"/>
      <c r="I22" s="115"/>
      <c r="J22" s="9"/>
    </row>
    <row r="23" spans="1:10" ht="17" customHeight="1">
      <c r="A23" s="131"/>
      <c r="B23" s="130"/>
      <c r="C23" s="130"/>
      <c r="D23" s="8"/>
      <c r="E23" s="18" t="s">
        <v>8</v>
      </c>
      <c r="F23" s="115"/>
      <c r="G23" s="115"/>
      <c r="H23" s="115"/>
      <c r="I23" s="115"/>
      <c r="J23" s="9"/>
    </row>
    <row r="24" spans="1:10" ht="17" customHeight="1">
      <c r="A24" s="131"/>
      <c r="B24" s="130"/>
      <c r="C24" s="130"/>
      <c r="D24" s="8"/>
      <c r="E24" s="18" t="s">
        <v>10</v>
      </c>
      <c r="F24" s="115"/>
      <c r="G24" s="115"/>
      <c r="H24" s="115"/>
      <c r="I24" s="115"/>
      <c r="J24" s="9"/>
    </row>
    <row r="25" spans="1:10" ht="17" customHeight="1">
      <c r="A25" s="131"/>
      <c r="B25" s="130"/>
      <c r="C25" s="130"/>
      <c r="D25" s="8"/>
      <c r="E25" s="18" t="s">
        <v>11</v>
      </c>
      <c r="F25" s="115"/>
      <c r="G25" s="115"/>
      <c r="H25" s="115"/>
      <c r="I25" s="115"/>
      <c r="J25" s="9"/>
    </row>
    <row r="26" spans="1:10" ht="8" customHeight="1">
      <c r="A26" s="21"/>
      <c r="B26" s="16"/>
      <c r="C26" s="8"/>
      <c r="D26" s="8"/>
      <c r="E26" s="8"/>
      <c r="F26" s="20"/>
      <c r="G26" s="20"/>
      <c r="H26" s="20"/>
      <c r="I26" s="20"/>
      <c r="J26" s="9"/>
    </row>
    <row r="27" spans="1:10" ht="17" customHeight="1">
      <c r="A27" s="21"/>
      <c r="B27" s="16"/>
      <c r="C27" s="8"/>
      <c r="D27" s="8"/>
      <c r="E27" s="8"/>
      <c r="F27" s="8"/>
      <c r="G27" s="8"/>
      <c r="H27" s="8"/>
      <c r="I27" s="8"/>
      <c r="J27" s="9"/>
    </row>
    <row r="28" spans="1:10" ht="17" customHeight="1">
      <c r="A28" s="111" t="s">
        <v>15</v>
      </c>
      <c r="B28" s="112"/>
      <c r="C28" s="22"/>
      <c r="D28" s="8"/>
      <c r="E28" s="116" t="s">
        <v>16</v>
      </c>
      <c r="F28" s="117"/>
      <c r="G28" s="23">
        <v>0</v>
      </c>
      <c r="H28" s="8"/>
      <c r="I28" s="8"/>
      <c r="J28" s="9"/>
    </row>
    <row r="29" spans="1:10" ht="9" customHeight="1">
      <c r="A29" s="12"/>
      <c r="B29" s="8"/>
      <c r="C29" s="24"/>
      <c r="D29" s="8"/>
      <c r="E29" s="8"/>
      <c r="F29" s="8"/>
      <c r="G29" s="8"/>
      <c r="H29" s="8"/>
      <c r="I29" s="8"/>
      <c r="J29" s="9"/>
    </row>
    <row r="30" spans="1:10" ht="16" customHeight="1">
      <c r="A30" s="25"/>
      <c r="B30" s="8"/>
      <c r="C30" s="8"/>
      <c r="D30" s="8"/>
      <c r="E30" s="113" t="s">
        <v>17</v>
      </c>
      <c r="F30" s="114"/>
      <c r="G30" s="118">
        <f>I127</f>
        <v>0</v>
      </c>
      <c r="H30" s="118"/>
      <c r="I30" s="8"/>
      <c r="J30" s="9"/>
    </row>
    <row r="31" spans="1:10" ht="16" customHeight="1">
      <c r="A31" s="26"/>
      <c r="B31" s="10"/>
      <c r="C31" s="10"/>
      <c r="D31" s="8"/>
      <c r="E31" s="27" t="s">
        <v>18</v>
      </c>
      <c r="F31" s="28"/>
      <c r="G31" s="8"/>
      <c r="H31" s="8"/>
      <c r="I31" s="8"/>
      <c r="J31" s="9"/>
    </row>
    <row r="32" spans="1:10" ht="16" customHeight="1">
      <c r="A32" s="12"/>
      <c r="B32" s="29"/>
      <c r="C32" s="29"/>
      <c r="D32" s="29"/>
      <c r="E32" s="29"/>
      <c r="F32" s="29"/>
      <c r="G32" s="8"/>
      <c r="H32" s="8"/>
      <c r="I32" s="8"/>
      <c r="J32" s="9"/>
    </row>
    <row r="33" spans="1:10" ht="16" customHeight="1">
      <c r="A33" s="30"/>
      <c r="B33" s="31"/>
      <c r="C33" s="31"/>
      <c r="D33" s="31"/>
      <c r="E33" s="29"/>
      <c r="F33" s="29"/>
      <c r="G33" s="32"/>
      <c r="H33" s="33" t="s">
        <v>19</v>
      </c>
      <c r="I33" s="105">
        <f>I122</f>
        <v>0</v>
      </c>
      <c r="J33" s="98"/>
    </row>
    <row r="34" spans="1:10" ht="16" customHeight="1">
      <c r="A34" s="132" t="s">
        <v>140</v>
      </c>
      <c r="B34" s="133"/>
      <c r="C34" s="133"/>
      <c r="D34" s="134"/>
      <c r="E34" s="36"/>
      <c r="F34" s="29"/>
      <c r="G34" s="32"/>
      <c r="H34" s="37"/>
      <c r="I34" s="105"/>
      <c r="J34" s="98"/>
    </row>
    <row r="35" spans="1:10" ht="16" customHeight="1">
      <c r="A35" s="135" t="s">
        <v>20</v>
      </c>
      <c r="B35" s="136"/>
      <c r="C35" s="136"/>
      <c r="D35" s="137"/>
      <c r="E35" s="36"/>
      <c r="F35" s="29"/>
      <c r="G35" s="38"/>
      <c r="H35" s="33" t="s">
        <v>21</v>
      </c>
      <c r="I35" s="105">
        <f>I124</f>
        <v>0</v>
      </c>
      <c r="J35" s="98"/>
    </row>
    <row r="36" spans="1:10" ht="16" customHeight="1">
      <c r="A36" s="138"/>
      <c r="B36" s="136"/>
      <c r="C36" s="136"/>
      <c r="D36" s="137"/>
      <c r="E36" s="36"/>
      <c r="F36" s="29"/>
      <c r="G36" s="38"/>
      <c r="H36" s="33" t="s">
        <v>22</v>
      </c>
      <c r="I36" s="105">
        <f>I125</f>
        <v>0</v>
      </c>
      <c r="J36" s="98"/>
    </row>
    <row r="37" spans="1:10" ht="16" customHeight="1">
      <c r="A37" s="139" t="s">
        <v>141</v>
      </c>
      <c r="B37" s="140"/>
      <c r="C37" s="140"/>
      <c r="D37" s="141"/>
      <c r="E37" s="36"/>
      <c r="F37" s="29"/>
      <c r="G37" s="32"/>
      <c r="H37" s="37"/>
      <c r="I37" s="105"/>
      <c r="J37" s="98"/>
    </row>
    <row r="38" spans="1:10" ht="16" customHeight="1">
      <c r="A38" s="142"/>
      <c r="B38" s="143"/>
      <c r="C38" s="143"/>
      <c r="D38" s="144"/>
      <c r="E38" s="36"/>
      <c r="F38" s="29"/>
      <c r="G38" s="29"/>
      <c r="H38" s="33" t="s">
        <v>17</v>
      </c>
      <c r="I38" s="105">
        <f>I127</f>
        <v>0</v>
      </c>
      <c r="J38" s="98"/>
    </row>
    <row r="39" spans="1:10" ht="16" customHeight="1">
      <c r="A39" s="39"/>
      <c r="B39" s="40"/>
      <c r="C39" s="40"/>
      <c r="D39" s="40"/>
      <c r="E39" s="29"/>
      <c r="F39" s="29"/>
      <c r="G39" s="8"/>
      <c r="H39" s="8"/>
      <c r="I39" s="8"/>
      <c r="J39" s="9"/>
    </row>
    <row r="40" spans="1:10" ht="16" customHeight="1">
      <c r="A40" s="12"/>
      <c r="B40" s="29"/>
      <c r="C40" s="29"/>
      <c r="D40" s="29"/>
      <c r="E40" s="29"/>
      <c r="F40" s="29"/>
      <c r="G40" s="8"/>
      <c r="H40" s="8"/>
      <c r="I40" s="8"/>
      <c r="J40" s="9"/>
    </row>
    <row r="41" spans="1:10" ht="16" customHeight="1">
      <c r="A41" s="166" t="s">
        <v>142</v>
      </c>
      <c r="B41" s="167"/>
      <c r="C41" s="167"/>
      <c r="D41" s="167"/>
      <c r="E41" s="167"/>
      <c r="F41" s="167"/>
      <c r="G41" s="167"/>
      <c r="H41" s="167"/>
      <c r="I41" s="167"/>
      <c r="J41" s="168"/>
    </row>
    <row r="42" spans="1:10" ht="16" customHeight="1">
      <c r="A42" s="169"/>
      <c r="B42" s="167"/>
      <c r="C42" s="167"/>
      <c r="D42" s="167"/>
      <c r="E42" s="167"/>
      <c r="F42" s="167"/>
      <c r="G42" s="167"/>
      <c r="H42" s="167"/>
      <c r="I42" s="167"/>
      <c r="J42" s="168"/>
    </row>
    <row r="43" spans="1:10" ht="16" customHeight="1">
      <c r="A43" s="169"/>
      <c r="B43" s="167"/>
      <c r="C43" s="167"/>
      <c r="D43" s="167"/>
      <c r="E43" s="167"/>
      <c r="F43" s="167"/>
      <c r="G43" s="167"/>
      <c r="H43" s="167"/>
      <c r="I43" s="167"/>
      <c r="J43" s="168"/>
    </row>
    <row r="44" spans="1:10" ht="16" customHeight="1">
      <c r="A44" s="169"/>
      <c r="B44" s="167"/>
      <c r="C44" s="167"/>
      <c r="D44" s="167"/>
      <c r="E44" s="167"/>
      <c r="F44" s="167"/>
      <c r="G44" s="167"/>
      <c r="H44" s="167"/>
      <c r="I44" s="167"/>
      <c r="J44" s="168"/>
    </row>
    <row r="45" spans="1:10" ht="16" customHeight="1">
      <c r="A45" s="12"/>
      <c r="B45" s="29"/>
      <c r="C45" s="29"/>
      <c r="D45" s="29"/>
      <c r="E45" s="29"/>
      <c r="F45" s="29"/>
      <c r="G45" s="8"/>
      <c r="H45" s="8"/>
      <c r="I45" s="8"/>
      <c r="J45" s="9"/>
    </row>
    <row r="46" spans="1:10" ht="16" customHeight="1">
      <c r="A46" s="12"/>
      <c r="B46" s="29"/>
      <c r="C46" s="29"/>
      <c r="D46" s="29"/>
      <c r="E46" s="29"/>
      <c r="F46" s="29"/>
      <c r="G46" s="8"/>
      <c r="H46" s="8"/>
      <c r="I46" s="8"/>
      <c r="J46" s="9"/>
    </row>
    <row r="47" spans="1:10" ht="16" customHeight="1">
      <c r="A47" s="12"/>
      <c r="B47" s="29"/>
      <c r="C47" s="29"/>
      <c r="D47" s="29"/>
      <c r="E47" s="29"/>
      <c r="F47" s="29"/>
      <c r="G47" s="8"/>
      <c r="H47" s="8"/>
      <c r="I47" s="8"/>
      <c r="J47" s="9"/>
    </row>
    <row r="48" spans="1:10" ht="16" customHeight="1" thickBot="1">
      <c r="A48" s="41" t="s">
        <v>23</v>
      </c>
      <c r="B48" s="124" t="s">
        <v>24</v>
      </c>
      <c r="C48" s="109"/>
      <c r="D48" s="109"/>
      <c r="E48" s="109"/>
      <c r="F48" s="109"/>
      <c r="G48" s="42" t="s">
        <v>25</v>
      </c>
      <c r="H48" s="42" t="s">
        <v>26</v>
      </c>
      <c r="I48" s="125" t="s">
        <v>27</v>
      </c>
      <c r="J48" s="126"/>
    </row>
    <row r="49" spans="1:10" ht="16" customHeight="1" thickBot="1">
      <c r="A49" s="89" t="s">
        <v>143</v>
      </c>
      <c r="B49" s="92"/>
      <c r="C49" s="92"/>
      <c r="D49" s="92"/>
      <c r="E49" s="92"/>
      <c r="F49" s="92"/>
      <c r="G49" s="92"/>
      <c r="H49" s="96"/>
      <c r="I49" s="122"/>
      <c r="J49" s="123"/>
    </row>
    <row r="50" spans="1:10" ht="16" customHeight="1">
      <c r="A50" s="163" t="s">
        <v>136</v>
      </c>
      <c r="B50" s="164"/>
      <c r="C50" s="164"/>
      <c r="D50" s="164"/>
      <c r="E50" s="164"/>
      <c r="F50" s="164"/>
      <c r="G50" s="164"/>
      <c r="H50" s="164"/>
      <c r="I50" s="164"/>
      <c r="J50" s="165"/>
    </row>
    <row r="51" spans="1:10" ht="16" customHeight="1">
      <c r="A51" s="43" t="s">
        <v>28</v>
      </c>
      <c r="B51" s="145" t="s">
        <v>29</v>
      </c>
      <c r="C51" s="99"/>
      <c r="D51" s="99"/>
      <c r="E51" s="99"/>
      <c r="F51" s="99"/>
      <c r="G51" s="45">
        <v>0</v>
      </c>
      <c r="H51" s="46">
        <v>889</v>
      </c>
      <c r="I51" s="97">
        <f>H51*G51</f>
        <v>0</v>
      </c>
      <c r="J51" s="98"/>
    </row>
    <row r="52" spans="1:10" ht="16" customHeight="1">
      <c r="A52" s="43" t="s">
        <v>30</v>
      </c>
      <c r="B52" s="145" t="s">
        <v>31</v>
      </c>
      <c r="C52" s="99"/>
      <c r="D52" s="99"/>
      <c r="E52" s="99"/>
      <c r="F52" s="99"/>
      <c r="G52" s="45">
        <v>0</v>
      </c>
      <c r="H52" s="46">
        <v>1048</v>
      </c>
      <c r="I52" s="97">
        <f>H52*G52</f>
        <v>0</v>
      </c>
      <c r="J52" s="98"/>
    </row>
    <row r="53" spans="1:10" ht="16" customHeight="1">
      <c r="A53" s="43" t="s">
        <v>32</v>
      </c>
      <c r="B53" s="145" t="s">
        <v>33</v>
      </c>
      <c r="C53" s="106"/>
      <c r="D53" s="106"/>
      <c r="E53" s="106"/>
      <c r="F53" s="106"/>
      <c r="G53" s="45">
        <v>0</v>
      </c>
      <c r="H53" s="46">
        <v>2133</v>
      </c>
      <c r="I53" s="97">
        <f>H53*G53</f>
        <v>0</v>
      </c>
      <c r="J53" s="98"/>
    </row>
    <row r="54" spans="1:10" ht="16" customHeight="1">
      <c r="A54" s="43" t="s">
        <v>34</v>
      </c>
      <c r="B54" s="44" t="s">
        <v>35</v>
      </c>
      <c r="C54" s="48"/>
      <c r="D54" s="48"/>
      <c r="E54" s="48"/>
      <c r="F54" s="48"/>
      <c r="G54" s="45">
        <v>0</v>
      </c>
      <c r="H54" s="46">
        <v>748</v>
      </c>
      <c r="I54" s="97">
        <f>H54*G54</f>
        <v>0</v>
      </c>
      <c r="J54" s="98"/>
    </row>
    <row r="55" spans="1:10" ht="16" customHeight="1" thickBot="1">
      <c r="A55" s="26"/>
      <c r="B55" s="10"/>
      <c r="C55" s="10"/>
      <c r="D55" s="10"/>
      <c r="E55" s="10"/>
      <c r="F55" s="10"/>
      <c r="G55" s="82"/>
      <c r="H55" s="10"/>
      <c r="I55" s="10"/>
      <c r="J55" s="11"/>
    </row>
    <row r="56" spans="1:10" ht="16" customHeight="1" thickBot="1">
      <c r="A56" s="89" t="s">
        <v>36</v>
      </c>
      <c r="B56" s="90"/>
      <c r="C56" s="90"/>
      <c r="D56" s="90"/>
      <c r="E56" s="90"/>
      <c r="F56" s="90"/>
      <c r="G56" s="90"/>
      <c r="H56" s="90"/>
      <c r="I56" s="90"/>
      <c r="J56" s="91"/>
    </row>
    <row r="57" spans="1:10" ht="16" customHeight="1">
      <c r="A57" s="49" t="s">
        <v>37</v>
      </c>
      <c r="B57" s="102" t="s">
        <v>38</v>
      </c>
      <c r="C57" s="99"/>
      <c r="D57" s="99"/>
      <c r="E57" s="99"/>
      <c r="F57" s="99"/>
      <c r="G57" s="83">
        <v>0</v>
      </c>
      <c r="H57" s="38">
        <v>682</v>
      </c>
      <c r="I57" s="103">
        <f>H57*G57</f>
        <v>0</v>
      </c>
      <c r="J57" s="104"/>
    </row>
    <row r="58" spans="1:10" ht="16" customHeight="1">
      <c r="A58" s="49" t="s">
        <v>39</v>
      </c>
      <c r="B58" s="50" t="s">
        <v>40</v>
      </c>
      <c r="C58" s="47"/>
      <c r="D58" s="47"/>
      <c r="E58" s="47"/>
      <c r="F58" s="47"/>
      <c r="G58" s="83">
        <v>0</v>
      </c>
      <c r="H58" s="38">
        <v>792</v>
      </c>
      <c r="I58" s="103">
        <f>H58*G58</f>
        <v>0</v>
      </c>
      <c r="J58" s="104"/>
    </row>
    <row r="59" spans="1:10" ht="16" customHeight="1">
      <c r="A59" s="49" t="s">
        <v>41</v>
      </c>
      <c r="B59" s="50" t="s">
        <v>42</v>
      </c>
      <c r="C59" s="47"/>
      <c r="D59" s="47"/>
      <c r="E59" s="47"/>
      <c r="F59" s="47"/>
      <c r="G59" s="83">
        <v>0</v>
      </c>
      <c r="H59" s="38">
        <v>1105</v>
      </c>
      <c r="I59" s="103">
        <f>H59*G59</f>
        <v>0</v>
      </c>
      <c r="J59" s="104"/>
    </row>
    <row r="60" spans="1:10" ht="16" customHeight="1">
      <c r="A60" s="49" t="s">
        <v>43</v>
      </c>
      <c r="B60" s="50" t="s">
        <v>44</v>
      </c>
      <c r="C60" s="47"/>
      <c r="D60" s="47"/>
      <c r="E60" s="47"/>
      <c r="F60" s="47"/>
      <c r="G60" s="83">
        <v>0</v>
      </c>
      <c r="H60" s="38">
        <v>1276</v>
      </c>
      <c r="I60" s="105">
        <f>H60*G60</f>
        <v>0</v>
      </c>
      <c r="J60" s="98"/>
    </row>
    <row r="61" spans="1:10" ht="16" customHeight="1">
      <c r="A61" s="49" t="s">
        <v>128</v>
      </c>
      <c r="B61" s="70" t="s">
        <v>127</v>
      </c>
      <c r="C61" s="66"/>
      <c r="D61" s="66"/>
      <c r="E61" s="66"/>
      <c r="F61" s="66"/>
      <c r="G61" s="83">
        <v>0</v>
      </c>
      <c r="H61" s="68">
        <v>1000</v>
      </c>
      <c r="I61" s="105">
        <f>H61*G61</f>
        <v>0</v>
      </c>
      <c r="J61" s="98"/>
    </row>
    <row r="62" spans="1:10" ht="16" customHeight="1" thickBot="1">
      <c r="A62" s="49"/>
      <c r="B62" s="70"/>
      <c r="C62" s="66"/>
      <c r="D62" s="66"/>
      <c r="E62" s="66"/>
      <c r="F62" s="66"/>
      <c r="G62" s="84"/>
      <c r="H62" s="68"/>
      <c r="I62" s="71"/>
      <c r="J62" s="72"/>
    </row>
    <row r="63" spans="1:10" ht="16" customHeight="1" thickBot="1">
      <c r="A63" s="89" t="s">
        <v>45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16" customHeight="1">
      <c r="A64" s="49" t="s">
        <v>46</v>
      </c>
      <c r="B64" s="102" t="s">
        <v>47</v>
      </c>
      <c r="C64" s="99"/>
      <c r="D64" s="99"/>
      <c r="E64" s="99"/>
      <c r="F64" s="99"/>
      <c r="G64" s="83">
        <v>0</v>
      </c>
      <c r="H64" s="38">
        <v>352</v>
      </c>
      <c r="I64" s="103">
        <f t="shared" ref="I64:I68" si="0">H64*G64</f>
        <v>0</v>
      </c>
      <c r="J64" s="104"/>
    </row>
    <row r="65" spans="1:10" ht="16" customHeight="1">
      <c r="A65" s="49" t="s">
        <v>119</v>
      </c>
      <c r="B65" s="102" t="s">
        <v>120</v>
      </c>
      <c r="C65" s="99"/>
      <c r="D65" s="99"/>
      <c r="E65" s="99"/>
      <c r="F65" s="99"/>
      <c r="G65" s="83">
        <v>0</v>
      </c>
      <c r="H65" s="38">
        <v>40</v>
      </c>
      <c r="I65" s="103">
        <f>H65*G65</f>
        <v>0</v>
      </c>
      <c r="J65" s="104"/>
    </row>
    <row r="66" spans="1:10" ht="16" customHeight="1">
      <c r="A66" s="49" t="s">
        <v>48</v>
      </c>
      <c r="B66" s="102" t="s">
        <v>49</v>
      </c>
      <c r="C66" s="99"/>
      <c r="D66" s="99"/>
      <c r="E66" s="99"/>
      <c r="F66" s="99"/>
      <c r="G66" s="83">
        <v>0</v>
      </c>
      <c r="H66" s="38">
        <v>76</v>
      </c>
      <c r="I66" s="103">
        <f t="shared" si="0"/>
        <v>0</v>
      </c>
      <c r="J66" s="104"/>
    </row>
    <row r="67" spans="1:10" ht="16" customHeight="1">
      <c r="A67" s="49" t="s">
        <v>50</v>
      </c>
      <c r="B67" s="102" t="s">
        <v>51</v>
      </c>
      <c r="C67" s="99"/>
      <c r="D67" s="99"/>
      <c r="E67" s="99"/>
      <c r="F67" s="99"/>
      <c r="G67" s="83">
        <v>0</v>
      </c>
      <c r="H67" s="38">
        <v>53</v>
      </c>
      <c r="I67" s="103">
        <f t="shared" si="0"/>
        <v>0</v>
      </c>
      <c r="J67" s="104"/>
    </row>
    <row r="68" spans="1:10" ht="16" customHeight="1">
      <c r="A68" s="49" t="s">
        <v>52</v>
      </c>
      <c r="B68" s="102" t="s">
        <v>53</v>
      </c>
      <c r="C68" s="99"/>
      <c r="D68" s="99"/>
      <c r="E68" s="99"/>
      <c r="F68" s="99"/>
      <c r="G68" s="83">
        <v>0</v>
      </c>
      <c r="H68" s="38">
        <v>71</v>
      </c>
      <c r="I68" s="103">
        <f t="shared" si="0"/>
        <v>0</v>
      </c>
      <c r="J68" s="104"/>
    </row>
    <row r="69" spans="1:10" ht="16" customHeight="1">
      <c r="A69" s="49" t="s">
        <v>121</v>
      </c>
      <c r="B69" s="106" t="s">
        <v>122</v>
      </c>
      <c r="C69" s="146"/>
      <c r="D69" s="47"/>
      <c r="E69" s="47"/>
      <c r="F69" s="47"/>
      <c r="G69" s="85">
        <v>0</v>
      </c>
      <c r="H69" s="38">
        <v>54</v>
      </c>
      <c r="I69" s="38"/>
      <c r="J69" s="51">
        <f>H69*G69</f>
        <v>0</v>
      </c>
    </row>
    <row r="70" spans="1:10" ht="16" customHeight="1" thickBot="1">
      <c r="A70" s="49"/>
      <c r="B70" s="66"/>
      <c r="C70" s="67"/>
      <c r="D70" s="66"/>
      <c r="E70" s="66"/>
      <c r="F70" s="66"/>
      <c r="G70" s="85"/>
      <c r="H70" s="68"/>
      <c r="I70" s="68"/>
      <c r="J70" s="69"/>
    </row>
    <row r="71" spans="1:10" ht="16" customHeight="1" thickBot="1">
      <c r="A71" s="89" t="s">
        <v>54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16" customHeight="1">
      <c r="A72" s="49" t="s">
        <v>55</v>
      </c>
      <c r="B72" s="102" t="s">
        <v>56</v>
      </c>
      <c r="C72" s="99"/>
      <c r="D72" s="99"/>
      <c r="E72" s="99"/>
      <c r="F72" s="99"/>
      <c r="G72" s="83">
        <v>0</v>
      </c>
      <c r="H72" s="38">
        <v>418</v>
      </c>
      <c r="I72" s="103">
        <f>H72*G72</f>
        <v>0</v>
      </c>
      <c r="J72" s="104"/>
    </row>
    <row r="73" spans="1:10" ht="16" customHeight="1">
      <c r="A73" s="49" t="s">
        <v>57</v>
      </c>
      <c r="B73" s="102" t="s">
        <v>144</v>
      </c>
      <c r="C73" s="99"/>
      <c r="D73" s="99"/>
      <c r="E73" s="99"/>
      <c r="F73" s="99"/>
      <c r="G73" s="83">
        <v>0</v>
      </c>
      <c r="H73" s="38">
        <v>528</v>
      </c>
      <c r="I73" s="103">
        <f>H73*G73</f>
        <v>0</v>
      </c>
      <c r="J73" s="104"/>
    </row>
    <row r="74" spans="1:10" ht="16" customHeight="1">
      <c r="A74" s="49" t="s">
        <v>58</v>
      </c>
      <c r="B74" s="102" t="s">
        <v>145</v>
      </c>
      <c r="C74" s="99"/>
      <c r="D74" s="99"/>
      <c r="E74" s="99"/>
      <c r="F74" s="99"/>
      <c r="G74" s="83">
        <v>0</v>
      </c>
      <c r="H74" s="38">
        <v>753</v>
      </c>
      <c r="I74" s="103">
        <f>H74*G74</f>
        <v>0</v>
      </c>
      <c r="J74" s="104"/>
    </row>
    <row r="75" spans="1:10" ht="16" customHeight="1" thickBot="1">
      <c r="A75" s="54"/>
      <c r="B75" s="101"/>
      <c r="C75" s="101"/>
      <c r="D75" s="101"/>
      <c r="E75" s="101"/>
      <c r="F75" s="101"/>
      <c r="G75" s="86"/>
      <c r="H75" s="55"/>
      <c r="I75" s="55"/>
      <c r="J75" s="56"/>
    </row>
    <row r="76" spans="1:10" ht="16" customHeight="1" thickBot="1">
      <c r="A76" s="89" t="s">
        <v>59</v>
      </c>
      <c r="B76" s="90"/>
      <c r="C76" s="90"/>
      <c r="D76" s="90"/>
      <c r="E76" s="90"/>
      <c r="F76" s="90"/>
      <c r="G76" s="90"/>
      <c r="H76" s="90"/>
      <c r="I76" s="107"/>
      <c r="J76" s="108"/>
    </row>
    <row r="77" spans="1:10" ht="16" customHeight="1">
      <c r="A77" s="49" t="s">
        <v>60</v>
      </c>
      <c r="B77" s="102" t="s">
        <v>61</v>
      </c>
      <c r="C77" s="99"/>
      <c r="D77" s="99"/>
      <c r="E77" s="99"/>
      <c r="F77" s="99"/>
      <c r="G77" s="83">
        <v>0</v>
      </c>
      <c r="H77" s="38">
        <v>154</v>
      </c>
      <c r="I77" s="103">
        <f t="shared" ref="I77:I84" si="1">H77*G77</f>
        <v>0</v>
      </c>
      <c r="J77" s="104"/>
    </row>
    <row r="78" spans="1:10" ht="16" customHeight="1">
      <c r="A78" s="49" t="s">
        <v>62</v>
      </c>
      <c r="B78" s="102" t="s">
        <v>63</v>
      </c>
      <c r="C78" s="99"/>
      <c r="D78" s="99"/>
      <c r="E78" s="99"/>
      <c r="F78" s="99"/>
      <c r="G78" s="83">
        <v>0</v>
      </c>
      <c r="H78" s="38">
        <v>308</v>
      </c>
      <c r="I78" s="103">
        <f t="shared" si="1"/>
        <v>0</v>
      </c>
      <c r="J78" s="104"/>
    </row>
    <row r="79" spans="1:10" ht="16" customHeight="1">
      <c r="A79" s="49" t="s">
        <v>126</v>
      </c>
      <c r="B79" s="102" t="s">
        <v>123</v>
      </c>
      <c r="C79" s="99"/>
      <c r="D79" s="99"/>
      <c r="E79" s="99"/>
      <c r="F79" s="99"/>
      <c r="G79" s="83">
        <v>0</v>
      </c>
      <c r="H79" s="68">
        <v>60</v>
      </c>
      <c r="I79" s="68"/>
      <c r="J79" s="69">
        <f>H79*G79</f>
        <v>0</v>
      </c>
    </row>
    <row r="80" spans="1:10" ht="16" customHeight="1">
      <c r="A80" s="49" t="s">
        <v>125</v>
      </c>
      <c r="B80" s="102" t="s">
        <v>124</v>
      </c>
      <c r="C80" s="99"/>
      <c r="D80" s="99"/>
      <c r="E80" s="99"/>
      <c r="F80" s="99"/>
      <c r="G80" s="83">
        <v>0</v>
      </c>
      <c r="H80" s="68">
        <v>60</v>
      </c>
      <c r="I80" s="68"/>
      <c r="J80" s="69">
        <f>H80*G80</f>
        <v>0</v>
      </c>
    </row>
    <row r="81" spans="1:10" ht="16" customHeight="1">
      <c r="A81" s="49" t="s">
        <v>64</v>
      </c>
      <c r="B81" s="102" t="s">
        <v>65</v>
      </c>
      <c r="C81" s="99"/>
      <c r="D81" s="99"/>
      <c r="E81" s="99"/>
      <c r="F81" s="99"/>
      <c r="G81" s="83">
        <v>0</v>
      </c>
      <c r="H81" s="38">
        <v>308</v>
      </c>
      <c r="I81" s="103">
        <f t="shared" si="1"/>
        <v>0</v>
      </c>
      <c r="J81" s="104"/>
    </row>
    <row r="82" spans="1:10" ht="16" customHeight="1">
      <c r="A82" s="49" t="s">
        <v>66</v>
      </c>
      <c r="B82" s="102" t="s">
        <v>67</v>
      </c>
      <c r="C82" s="99"/>
      <c r="D82" s="99"/>
      <c r="E82" s="99"/>
      <c r="F82" s="99"/>
      <c r="G82" s="83">
        <v>0</v>
      </c>
      <c r="H82" s="38">
        <v>616</v>
      </c>
      <c r="I82" s="103">
        <f t="shared" si="1"/>
        <v>0</v>
      </c>
      <c r="J82" s="104"/>
    </row>
    <row r="83" spans="1:10" ht="16" customHeight="1">
      <c r="A83" s="49" t="s">
        <v>68</v>
      </c>
      <c r="B83" s="50" t="s">
        <v>69</v>
      </c>
      <c r="C83" s="47"/>
      <c r="D83" s="47"/>
      <c r="E83" s="47"/>
      <c r="F83" s="47"/>
      <c r="G83" s="83">
        <v>0</v>
      </c>
      <c r="H83" s="38">
        <v>141</v>
      </c>
      <c r="I83" s="103">
        <f t="shared" si="1"/>
        <v>0</v>
      </c>
      <c r="J83" s="104"/>
    </row>
    <row r="84" spans="1:10" ht="16" customHeight="1">
      <c r="A84" s="49" t="s">
        <v>70</v>
      </c>
      <c r="B84" s="50" t="s">
        <v>71</v>
      </c>
      <c r="C84" s="47"/>
      <c r="D84" s="47"/>
      <c r="E84" s="47"/>
      <c r="F84" s="47"/>
      <c r="G84" s="83">
        <v>0</v>
      </c>
      <c r="H84" s="38">
        <v>194</v>
      </c>
      <c r="I84" s="103">
        <f t="shared" si="1"/>
        <v>0</v>
      </c>
      <c r="J84" s="104"/>
    </row>
    <row r="85" spans="1:10" ht="16" customHeight="1">
      <c r="A85" s="49" t="s">
        <v>129</v>
      </c>
      <c r="B85" s="70" t="s">
        <v>130</v>
      </c>
      <c r="C85" s="66"/>
      <c r="D85" s="66"/>
      <c r="E85" s="66"/>
      <c r="F85" s="66"/>
      <c r="G85" s="83">
        <v>0</v>
      </c>
      <c r="H85" s="68">
        <v>180</v>
      </c>
      <c r="I85" s="103">
        <f t="shared" ref="I85" si="2">H85*G85</f>
        <v>0</v>
      </c>
      <c r="J85" s="100"/>
    </row>
    <row r="86" spans="1:10" ht="16" customHeight="1">
      <c r="A86" s="49"/>
      <c r="B86" s="47"/>
      <c r="C86" s="47"/>
      <c r="D86" s="47"/>
      <c r="E86" s="57"/>
      <c r="F86" s="47"/>
      <c r="G86" s="85"/>
      <c r="H86" s="38"/>
      <c r="I86" s="38"/>
      <c r="J86" s="51"/>
    </row>
    <row r="87" spans="1:10" ht="16" customHeight="1" thickBot="1">
      <c r="A87" s="41" t="s">
        <v>23</v>
      </c>
      <c r="B87" s="124" t="s">
        <v>24</v>
      </c>
      <c r="C87" s="109"/>
      <c r="D87" s="109"/>
      <c r="E87" s="109"/>
      <c r="F87" s="109"/>
      <c r="G87" s="87" t="s">
        <v>25</v>
      </c>
      <c r="H87" s="42" t="s">
        <v>26</v>
      </c>
      <c r="I87" s="125" t="s">
        <v>27</v>
      </c>
      <c r="J87" s="126"/>
    </row>
    <row r="88" spans="1:10" ht="16" customHeight="1" thickBot="1">
      <c r="A88" s="89" t="s">
        <v>72</v>
      </c>
      <c r="B88" s="90"/>
      <c r="C88" s="90"/>
      <c r="D88" s="90"/>
      <c r="E88" s="90"/>
      <c r="F88" s="90"/>
      <c r="G88" s="90"/>
      <c r="H88" s="90"/>
      <c r="I88" s="107"/>
      <c r="J88" s="108"/>
    </row>
    <row r="89" spans="1:10" ht="16" customHeight="1">
      <c r="A89" s="49" t="s">
        <v>73</v>
      </c>
      <c r="B89" s="102" t="s">
        <v>74</v>
      </c>
      <c r="C89" s="106"/>
      <c r="D89" s="106"/>
      <c r="E89" s="106"/>
      <c r="F89" s="106"/>
      <c r="G89" s="83">
        <v>0</v>
      </c>
      <c r="H89" s="38">
        <v>150</v>
      </c>
      <c r="I89" s="103">
        <f t="shared" ref="I89:I92" si="3">H89*G89</f>
        <v>0</v>
      </c>
      <c r="J89" s="104"/>
    </row>
    <row r="90" spans="1:10" ht="16" customHeight="1">
      <c r="A90" s="49" t="s">
        <v>75</v>
      </c>
      <c r="B90" s="102" t="s">
        <v>76</v>
      </c>
      <c r="C90" s="106"/>
      <c r="D90" s="106"/>
      <c r="E90" s="106"/>
      <c r="F90" s="106"/>
      <c r="G90" s="83">
        <v>0</v>
      </c>
      <c r="H90" s="38">
        <v>216</v>
      </c>
      <c r="I90" s="103">
        <f t="shared" si="3"/>
        <v>0</v>
      </c>
      <c r="J90" s="104"/>
    </row>
    <row r="91" spans="1:10" ht="16" customHeight="1">
      <c r="A91" s="49" t="s">
        <v>77</v>
      </c>
      <c r="B91" s="102" t="s">
        <v>78</v>
      </c>
      <c r="C91" s="106"/>
      <c r="D91" s="106"/>
      <c r="E91" s="106"/>
      <c r="F91" s="106"/>
      <c r="G91" s="83">
        <v>0</v>
      </c>
      <c r="H91" s="38">
        <v>168</v>
      </c>
      <c r="I91" s="103">
        <f t="shared" si="3"/>
        <v>0</v>
      </c>
      <c r="J91" s="104"/>
    </row>
    <row r="92" spans="1:10" ht="16" customHeight="1">
      <c r="A92" s="49" t="s">
        <v>79</v>
      </c>
      <c r="B92" s="102" t="s">
        <v>80</v>
      </c>
      <c r="C92" s="106"/>
      <c r="D92" s="106"/>
      <c r="E92" s="106"/>
      <c r="F92" s="106"/>
      <c r="G92" s="83">
        <v>0</v>
      </c>
      <c r="H92" s="38">
        <v>181</v>
      </c>
      <c r="I92" s="103">
        <f t="shared" si="3"/>
        <v>0</v>
      </c>
      <c r="J92" s="104"/>
    </row>
    <row r="93" spans="1:10" ht="16" customHeight="1" thickBot="1">
      <c r="A93" s="49"/>
      <c r="B93" s="47"/>
      <c r="C93" s="47"/>
      <c r="D93" s="47"/>
      <c r="E93" s="47"/>
      <c r="F93" s="47"/>
      <c r="G93" s="85"/>
      <c r="H93" s="38"/>
      <c r="I93" s="38"/>
      <c r="J93" s="51"/>
    </row>
    <row r="94" spans="1:10" ht="16" customHeight="1" thickBot="1">
      <c r="A94" s="89" t="s">
        <v>81</v>
      </c>
      <c r="B94" s="90"/>
      <c r="C94" s="90"/>
      <c r="D94" s="90"/>
      <c r="E94" s="90"/>
      <c r="F94" s="90"/>
      <c r="G94" s="90"/>
      <c r="H94" s="90"/>
      <c r="I94" s="107"/>
      <c r="J94" s="108"/>
    </row>
    <row r="95" spans="1:10" ht="16" customHeight="1">
      <c r="A95" s="49" t="s">
        <v>132</v>
      </c>
      <c r="B95" s="78" t="s">
        <v>131</v>
      </c>
      <c r="C95" s="80"/>
      <c r="D95" s="80"/>
      <c r="E95" s="80"/>
      <c r="F95" s="80"/>
      <c r="G95" s="83">
        <v>0</v>
      </c>
      <c r="H95" s="79">
        <v>84</v>
      </c>
      <c r="I95" s="103">
        <f t="shared" ref="I95" si="4">H95*G95</f>
        <v>0</v>
      </c>
      <c r="J95" s="104"/>
    </row>
    <row r="96" spans="1:10" ht="16" customHeight="1">
      <c r="A96" s="49" t="s">
        <v>82</v>
      </c>
      <c r="B96" s="58" t="s">
        <v>83</v>
      </c>
      <c r="C96" s="29"/>
      <c r="D96" s="29"/>
      <c r="E96" s="38"/>
      <c r="F96" s="29"/>
      <c r="G96" s="83">
        <v>0</v>
      </c>
      <c r="H96" s="38">
        <v>132</v>
      </c>
      <c r="I96" s="103">
        <f t="shared" ref="I96:I103" si="5">H96*G96</f>
        <v>0</v>
      </c>
      <c r="J96" s="104"/>
    </row>
    <row r="97" spans="1:10" ht="16" customHeight="1">
      <c r="A97" s="49" t="s">
        <v>84</v>
      </c>
      <c r="B97" s="58" t="s">
        <v>85</v>
      </c>
      <c r="C97" s="29"/>
      <c r="D97" s="29"/>
      <c r="E97" s="38"/>
      <c r="F97" s="29"/>
      <c r="G97" s="83">
        <v>0</v>
      </c>
      <c r="H97" s="38">
        <v>159</v>
      </c>
      <c r="I97" s="103">
        <f t="shared" si="5"/>
        <v>0</v>
      </c>
      <c r="J97" s="104"/>
    </row>
    <row r="98" spans="1:10" ht="16" customHeight="1">
      <c r="A98" s="49" t="s">
        <v>86</v>
      </c>
      <c r="B98" s="58" t="s">
        <v>87</v>
      </c>
      <c r="C98" s="29"/>
      <c r="D98" s="29"/>
      <c r="E98" s="38"/>
      <c r="F98" s="29"/>
      <c r="G98" s="83">
        <v>0</v>
      </c>
      <c r="H98" s="38">
        <v>181</v>
      </c>
      <c r="I98" s="103">
        <f t="shared" si="5"/>
        <v>0</v>
      </c>
      <c r="J98" s="104"/>
    </row>
    <row r="99" spans="1:10" ht="16" customHeight="1">
      <c r="A99" s="49" t="s">
        <v>88</v>
      </c>
      <c r="B99" s="58" t="s">
        <v>89</v>
      </c>
      <c r="C99" s="29"/>
      <c r="D99" s="29"/>
      <c r="E99" s="38"/>
      <c r="F99" s="29"/>
      <c r="G99" s="83">
        <v>0</v>
      </c>
      <c r="H99" s="38">
        <v>132</v>
      </c>
      <c r="I99" s="103">
        <f t="shared" si="5"/>
        <v>0</v>
      </c>
      <c r="J99" s="104"/>
    </row>
    <row r="100" spans="1:10" ht="16" customHeight="1">
      <c r="A100" s="49" t="s">
        <v>90</v>
      </c>
      <c r="B100" s="58" t="s">
        <v>91</v>
      </c>
      <c r="C100" s="29"/>
      <c r="D100" s="29"/>
      <c r="E100" s="29"/>
      <c r="F100" s="29"/>
      <c r="G100" s="83">
        <v>0</v>
      </c>
      <c r="H100" s="38">
        <v>159</v>
      </c>
      <c r="I100" s="103">
        <f t="shared" si="5"/>
        <v>0</v>
      </c>
      <c r="J100" s="104"/>
    </row>
    <row r="101" spans="1:10" ht="16" customHeight="1">
      <c r="A101" s="49" t="s">
        <v>92</v>
      </c>
      <c r="B101" s="58" t="s">
        <v>93</v>
      </c>
      <c r="C101" s="29"/>
      <c r="D101" s="29"/>
      <c r="E101" s="29"/>
      <c r="F101" s="29"/>
      <c r="G101" s="83">
        <v>0</v>
      </c>
      <c r="H101" s="38">
        <v>181</v>
      </c>
      <c r="I101" s="103">
        <f t="shared" si="5"/>
        <v>0</v>
      </c>
      <c r="J101" s="104"/>
    </row>
    <row r="102" spans="1:10" ht="16" customHeight="1">
      <c r="A102" s="49" t="s">
        <v>94</v>
      </c>
      <c r="B102" s="102" t="s">
        <v>95</v>
      </c>
      <c r="C102" s="106"/>
      <c r="D102" s="106"/>
      <c r="E102" s="106"/>
      <c r="F102" s="106"/>
      <c r="G102" s="83">
        <v>0</v>
      </c>
      <c r="H102" s="38">
        <v>30</v>
      </c>
      <c r="I102" s="103">
        <f t="shared" si="5"/>
        <v>0</v>
      </c>
      <c r="J102" s="104"/>
    </row>
    <row r="103" spans="1:10" ht="16" customHeight="1">
      <c r="A103" s="49" t="s">
        <v>96</v>
      </c>
      <c r="B103" s="50" t="s">
        <v>97</v>
      </c>
      <c r="C103" s="47"/>
      <c r="D103" s="47"/>
      <c r="E103" s="47"/>
      <c r="F103" s="47"/>
      <c r="G103" s="83">
        <v>0</v>
      </c>
      <c r="H103" s="38">
        <v>23</v>
      </c>
      <c r="I103" s="103">
        <f t="shared" si="5"/>
        <v>0</v>
      </c>
      <c r="J103" s="104"/>
    </row>
    <row r="104" spans="1:10" ht="16" customHeight="1" thickBot="1">
      <c r="A104" s="59"/>
      <c r="B104" s="29"/>
      <c r="C104" s="29"/>
      <c r="D104" s="29"/>
      <c r="E104" s="29"/>
      <c r="F104" s="29"/>
      <c r="G104" s="88"/>
      <c r="H104" s="29"/>
      <c r="I104" s="29"/>
      <c r="J104" s="60"/>
    </row>
    <row r="105" spans="1:10" ht="16" customHeight="1" thickBot="1">
      <c r="A105" s="89" t="s">
        <v>98</v>
      </c>
      <c r="B105" s="90"/>
      <c r="C105" s="90"/>
      <c r="D105" s="90"/>
      <c r="E105" s="90"/>
      <c r="F105" s="90"/>
      <c r="G105" s="90"/>
      <c r="H105" s="90"/>
      <c r="I105" s="152"/>
      <c r="J105" s="153"/>
    </row>
    <row r="106" spans="1:10" ht="16" customHeight="1">
      <c r="A106" s="49" t="s">
        <v>99</v>
      </c>
      <c r="B106" s="102" t="s">
        <v>100</v>
      </c>
      <c r="C106" s="106"/>
      <c r="D106" s="106"/>
      <c r="E106" s="106"/>
      <c r="F106" s="106"/>
      <c r="G106" s="83">
        <v>0</v>
      </c>
      <c r="H106" s="34">
        <v>124</v>
      </c>
      <c r="I106" s="105">
        <f>H106*G106</f>
        <v>0</v>
      </c>
      <c r="J106" s="98"/>
    </row>
    <row r="107" spans="1:10" ht="16" customHeight="1">
      <c r="A107" s="49" t="s">
        <v>101</v>
      </c>
      <c r="B107" s="102" t="s">
        <v>102</v>
      </c>
      <c r="C107" s="106"/>
      <c r="D107" s="106"/>
      <c r="E107" s="106"/>
      <c r="F107" s="106"/>
      <c r="G107" s="83">
        <v>0</v>
      </c>
      <c r="H107" s="34">
        <v>141</v>
      </c>
      <c r="I107" s="105">
        <f>H107*G107</f>
        <v>0</v>
      </c>
      <c r="J107" s="98"/>
    </row>
    <row r="108" spans="1:10" ht="16" customHeight="1">
      <c r="A108" s="49" t="s">
        <v>103</v>
      </c>
      <c r="B108" s="102" t="s">
        <v>104</v>
      </c>
      <c r="C108" s="106"/>
      <c r="D108" s="106"/>
      <c r="E108" s="106"/>
      <c r="F108" s="106"/>
      <c r="G108" s="83">
        <v>0</v>
      </c>
      <c r="H108" s="34">
        <v>176</v>
      </c>
      <c r="I108" s="105">
        <f>H108*G108</f>
        <v>0</v>
      </c>
      <c r="J108" s="98"/>
    </row>
    <row r="109" spans="1:10" ht="16" customHeight="1">
      <c r="A109" s="52"/>
      <c r="B109" s="109"/>
      <c r="C109" s="99"/>
      <c r="D109" s="99"/>
      <c r="E109" s="99"/>
      <c r="F109" s="99"/>
      <c r="G109" s="84"/>
      <c r="H109" s="53"/>
      <c r="I109" s="110"/>
      <c r="J109" s="100"/>
    </row>
    <row r="110" spans="1:10" ht="16" customHeight="1" thickBot="1">
      <c r="A110" s="41" t="s">
        <v>23</v>
      </c>
      <c r="B110" s="124" t="s">
        <v>24</v>
      </c>
      <c r="C110" s="109"/>
      <c r="D110" s="109"/>
      <c r="E110" s="109"/>
      <c r="F110" s="109"/>
      <c r="G110" s="87" t="s">
        <v>25</v>
      </c>
      <c r="H110" s="42" t="s">
        <v>26</v>
      </c>
      <c r="I110" s="125" t="s">
        <v>27</v>
      </c>
      <c r="J110" s="126"/>
    </row>
    <row r="111" spans="1:10" ht="16" customHeight="1" thickBot="1">
      <c r="A111" s="89" t="s">
        <v>133</v>
      </c>
      <c r="B111" s="90"/>
      <c r="C111" s="90"/>
      <c r="D111" s="90"/>
      <c r="E111" s="90"/>
      <c r="F111" s="90"/>
      <c r="G111" s="90"/>
      <c r="H111" s="95"/>
      <c r="I111" s="122"/>
      <c r="J111" s="123"/>
    </row>
    <row r="112" spans="1:10" ht="16" customHeight="1">
      <c r="A112" s="43" t="s">
        <v>105</v>
      </c>
      <c r="B112" s="61" t="s">
        <v>106</v>
      </c>
      <c r="C112" s="62"/>
      <c r="D112" s="62"/>
      <c r="E112" s="62"/>
      <c r="F112" s="62"/>
      <c r="G112" s="45">
        <v>0</v>
      </c>
      <c r="H112" s="46">
        <v>700</v>
      </c>
      <c r="I112" s="97">
        <f>H112*G112</f>
        <v>0</v>
      </c>
      <c r="J112" s="98"/>
    </row>
    <row r="113" spans="1:10" ht="16" customHeight="1">
      <c r="A113" s="43" t="s">
        <v>107</v>
      </c>
      <c r="B113" s="61" t="s">
        <v>108</v>
      </c>
      <c r="C113" s="62"/>
      <c r="D113" s="62"/>
      <c r="E113" s="62"/>
      <c r="F113" s="62"/>
      <c r="G113" s="45">
        <v>0</v>
      </c>
      <c r="H113" s="46">
        <v>825</v>
      </c>
      <c r="I113" s="97">
        <f>H113*G113</f>
        <v>0</v>
      </c>
      <c r="J113" s="98"/>
    </row>
    <row r="114" spans="1:10" ht="16" customHeight="1">
      <c r="A114" s="43" t="s">
        <v>134</v>
      </c>
      <c r="B114" s="61" t="s">
        <v>146</v>
      </c>
      <c r="C114" s="62"/>
      <c r="D114" s="62"/>
      <c r="E114" s="62"/>
      <c r="F114" s="62"/>
      <c r="G114" s="45">
        <v>0</v>
      </c>
      <c r="H114" s="81">
        <v>250</v>
      </c>
      <c r="I114" s="97">
        <f>H114*G114</f>
        <v>0</v>
      </c>
      <c r="J114" s="98"/>
    </row>
    <row r="115" spans="1:10" ht="16" customHeight="1" thickBot="1">
      <c r="A115" s="59"/>
      <c r="B115" s="29"/>
      <c r="C115" s="29"/>
      <c r="D115" s="29"/>
      <c r="E115" s="29"/>
      <c r="F115" s="29"/>
      <c r="G115" s="88"/>
      <c r="H115" s="29"/>
      <c r="I115" s="161"/>
      <c r="J115" s="162"/>
    </row>
    <row r="116" spans="1:10" ht="16" customHeight="1" thickBot="1">
      <c r="A116" s="89" t="s">
        <v>109</v>
      </c>
      <c r="B116" s="90"/>
      <c r="C116" s="90"/>
      <c r="D116" s="90"/>
      <c r="E116" s="90"/>
      <c r="F116" s="90"/>
      <c r="G116" s="90"/>
      <c r="H116" s="90"/>
      <c r="I116" s="93"/>
      <c r="J116" s="94"/>
    </row>
    <row r="117" spans="1:10" ht="16" customHeight="1">
      <c r="A117" s="49" t="s">
        <v>110</v>
      </c>
      <c r="B117" s="50" t="s">
        <v>111</v>
      </c>
      <c r="C117" s="47"/>
      <c r="D117" s="47"/>
      <c r="E117" s="47"/>
      <c r="F117" s="47"/>
      <c r="G117" s="83">
        <v>0</v>
      </c>
      <c r="H117" s="34">
        <v>60</v>
      </c>
      <c r="I117" s="105">
        <f>H117*G117</f>
        <v>0</v>
      </c>
      <c r="J117" s="98"/>
    </row>
    <row r="118" spans="1:10" ht="16" customHeight="1">
      <c r="A118" s="49" t="s">
        <v>112</v>
      </c>
      <c r="B118" s="50" t="s">
        <v>113</v>
      </c>
      <c r="C118" s="47"/>
      <c r="D118" s="47"/>
      <c r="E118" s="47"/>
      <c r="F118" s="47"/>
      <c r="G118" s="83">
        <v>0</v>
      </c>
      <c r="H118" s="34">
        <v>60</v>
      </c>
      <c r="I118" s="105">
        <f>H118*G118</f>
        <v>0</v>
      </c>
      <c r="J118" s="98"/>
    </row>
    <row r="119" spans="1:10" ht="16" customHeight="1">
      <c r="A119" s="49" t="s">
        <v>114</v>
      </c>
      <c r="B119" s="50" t="s">
        <v>139</v>
      </c>
      <c r="C119" s="29"/>
      <c r="D119" s="38"/>
      <c r="E119" s="38"/>
      <c r="F119" s="38"/>
      <c r="G119" s="83">
        <v>0</v>
      </c>
      <c r="H119" s="34">
        <v>100</v>
      </c>
      <c r="I119" s="105">
        <f>H119*G119</f>
        <v>0</v>
      </c>
      <c r="J119" s="98"/>
    </row>
    <row r="120" spans="1:10" ht="16" customHeight="1" thickBot="1">
      <c r="A120" s="59"/>
      <c r="B120" s="47"/>
      <c r="C120" s="29"/>
      <c r="D120" s="38"/>
      <c r="E120" s="38"/>
      <c r="F120" s="38"/>
      <c r="G120" s="85"/>
      <c r="H120" s="34"/>
      <c r="I120" s="34"/>
      <c r="J120" s="35"/>
    </row>
    <row r="121" spans="1:10" ht="16" customHeight="1" thickBot="1">
      <c r="A121" s="89" t="s">
        <v>115</v>
      </c>
      <c r="B121" s="90"/>
      <c r="C121" s="90"/>
      <c r="D121" s="90"/>
      <c r="E121" s="90"/>
      <c r="F121" s="90"/>
      <c r="G121" s="90"/>
      <c r="H121" s="95"/>
      <c r="I121" s="122"/>
      <c r="J121" s="123"/>
    </row>
    <row r="122" spans="1:10" ht="16" customHeight="1">
      <c r="A122" s="30"/>
      <c r="B122" s="31"/>
      <c r="C122" s="31"/>
      <c r="D122" s="31"/>
      <c r="E122" s="29"/>
      <c r="F122" s="29"/>
      <c r="G122" s="32"/>
      <c r="H122" s="33" t="s">
        <v>19</v>
      </c>
      <c r="I122" s="105">
        <f>SUM(I51:J119)</f>
        <v>0</v>
      </c>
      <c r="J122" s="98"/>
    </row>
    <row r="123" spans="1:10" ht="16" customHeight="1">
      <c r="A123" s="132" t="s">
        <v>140</v>
      </c>
      <c r="B123" s="150"/>
      <c r="C123" s="150"/>
      <c r="D123" s="151"/>
      <c r="E123" s="36"/>
      <c r="F123" s="29"/>
      <c r="G123" s="32"/>
      <c r="H123" s="37"/>
      <c r="I123" s="105"/>
      <c r="J123" s="98"/>
    </row>
    <row r="124" spans="1:10" ht="16" customHeight="1">
      <c r="A124" s="135" t="s">
        <v>116</v>
      </c>
      <c r="B124" s="154"/>
      <c r="C124" s="154"/>
      <c r="D124" s="155"/>
      <c r="E124" s="36"/>
      <c r="F124" s="29"/>
      <c r="G124" s="38"/>
      <c r="H124" s="33" t="s">
        <v>21</v>
      </c>
      <c r="I124" s="105">
        <v>0</v>
      </c>
      <c r="J124" s="98"/>
    </row>
    <row r="125" spans="1:10" ht="16" customHeight="1">
      <c r="A125" s="135"/>
      <c r="B125" s="154"/>
      <c r="C125" s="154"/>
      <c r="D125" s="155"/>
      <c r="E125" s="36"/>
      <c r="F125" s="29"/>
      <c r="G125" s="38"/>
      <c r="H125" s="33" t="s">
        <v>117</v>
      </c>
      <c r="I125" s="105">
        <f>I122*0.0685</f>
        <v>0</v>
      </c>
      <c r="J125" s="98"/>
    </row>
    <row r="126" spans="1:10" ht="16" customHeight="1">
      <c r="A126" s="139" t="s">
        <v>141</v>
      </c>
      <c r="B126" s="156"/>
      <c r="C126" s="156"/>
      <c r="D126" s="157"/>
      <c r="E126" s="36"/>
      <c r="F126" s="29"/>
      <c r="G126" s="32"/>
      <c r="H126" s="37"/>
      <c r="I126" s="105"/>
      <c r="J126" s="98"/>
    </row>
    <row r="127" spans="1:10" ht="16" customHeight="1">
      <c r="A127" s="158"/>
      <c r="B127" s="159"/>
      <c r="C127" s="159"/>
      <c r="D127" s="160"/>
      <c r="E127" s="36"/>
      <c r="F127" s="29"/>
      <c r="G127" s="29"/>
      <c r="H127" s="33" t="s">
        <v>17</v>
      </c>
      <c r="I127" s="105">
        <f>SUM(I122:J126)</f>
        <v>0</v>
      </c>
      <c r="J127" s="98"/>
    </row>
    <row r="128" spans="1:10" ht="16" customHeight="1" thickBot="1">
      <c r="A128" s="63"/>
      <c r="B128" s="40"/>
      <c r="C128" s="40"/>
      <c r="D128" s="40"/>
      <c r="E128" s="29"/>
      <c r="F128" s="29"/>
      <c r="G128" s="29"/>
      <c r="H128" s="29"/>
      <c r="I128" s="64"/>
      <c r="J128" s="65"/>
    </row>
    <row r="129" spans="1:10" ht="16" customHeight="1" thickBot="1">
      <c r="A129" s="147" t="s">
        <v>118</v>
      </c>
      <c r="B129" s="148"/>
      <c r="C129" s="148"/>
      <c r="D129" s="148"/>
      <c r="E129" s="148"/>
      <c r="F129" s="148"/>
      <c r="G129" s="148"/>
      <c r="H129" s="148"/>
      <c r="I129" s="148"/>
      <c r="J129" s="149"/>
    </row>
  </sheetData>
  <mergeCells count="135">
    <mergeCell ref="A129:J129"/>
    <mergeCell ref="A123:D123"/>
    <mergeCell ref="I85:J85"/>
    <mergeCell ref="I127:J127"/>
    <mergeCell ref="I117:J117"/>
    <mergeCell ref="I121:J121"/>
    <mergeCell ref="I105:J105"/>
    <mergeCell ref="B106:F106"/>
    <mergeCell ref="I106:J106"/>
    <mergeCell ref="B107:F107"/>
    <mergeCell ref="A124:D125"/>
    <mergeCell ref="A126:D127"/>
    <mergeCell ref="I118:J118"/>
    <mergeCell ref="I119:J119"/>
    <mergeCell ref="I115:J115"/>
    <mergeCell ref="I124:J124"/>
    <mergeCell ref="I125:J125"/>
    <mergeCell ref="I126:J126"/>
    <mergeCell ref="I122:J122"/>
    <mergeCell ref="I123:J123"/>
    <mergeCell ref="B87:F87"/>
    <mergeCell ref="I87:J87"/>
    <mergeCell ref="I100:J100"/>
    <mergeCell ref="I101:J101"/>
    <mergeCell ref="B64:F64"/>
    <mergeCell ref="I64:J64"/>
    <mergeCell ref="B67:F67"/>
    <mergeCell ref="B69:C69"/>
    <mergeCell ref="I72:J72"/>
    <mergeCell ref="I76:J76"/>
    <mergeCell ref="B78:F78"/>
    <mergeCell ref="I78:J78"/>
    <mergeCell ref="B81:F81"/>
    <mergeCell ref="B79:F79"/>
    <mergeCell ref="B80:F80"/>
    <mergeCell ref="B72:F72"/>
    <mergeCell ref="A14:B14"/>
    <mergeCell ref="A15:B15"/>
    <mergeCell ref="A16:B16"/>
    <mergeCell ref="F20:I20"/>
    <mergeCell ref="F21:I21"/>
    <mergeCell ref="F22:I22"/>
    <mergeCell ref="A20:C25"/>
    <mergeCell ref="A13:B13"/>
    <mergeCell ref="I59:J59"/>
    <mergeCell ref="I33:J33"/>
    <mergeCell ref="A34:D34"/>
    <mergeCell ref="I34:J34"/>
    <mergeCell ref="A35:D36"/>
    <mergeCell ref="I35:J35"/>
    <mergeCell ref="I36:J36"/>
    <mergeCell ref="A37:D38"/>
    <mergeCell ref="I37:J37"/>
    <mergeCell ref="I38:J38"/>
    <mergeCell ref="I49:J49"/>
    <mergeCell ref="B51:F51"/>
    <mergeCell ref="I51:J51"/>
    <mergeCell ref="B52:F52"/>
    <mergeCell ref="I52:J52"/>
    <mergeCell ref="B53:F53"/>
    <mergeCell ref="A8:J8"/>
    <mergeCell ref="I111:J111"/>
    <mergeCell ref="I98:J98"/>
    <mergeCell ref="I88:J88"/>
    <mergeCell ref="I99:J99"/>
    <mergeCell ref="B77:F77"/>
    <mergeCell ref="I77:J77"/>
    <mergeCell ref="B110:F110"/>
    <mergeCell ref="I110:J110"/>
    <mergeCell ref="I68:J68"/>
    <mergeCell ref="B102:F102"/>
    <mergeCell ref="I67:J67"/>
    <mergeCell ref="I97:J97"/>
    <mergeCell ref="I48:J48"/>
    <mergeCell ref="I102:J102"/>
    <mergeCell ref="I83:J83"/>
    <mergeCell ref="I84:J84"/>
    <mergeCell ref="F12:I12"/>
    <mergeCell ref="F13:I13"/>
    <mergeCell ref="F14:I14"/>
    <mergeCell ref="F15:I15"/>
    <mergeCell ref="F16:I16"/>
    <mergeCell ref="F17:I17"/>
    <mergeCell ref="A12:B12"/>
    <mergeCell ref="B89:F89"/>
    <mergeCell ref="I107:J107"/>
    <mergeCell ref="I95:J95"/>
    <mergeCell ref="A28:B28"/>
    <mergeCell ref="E30:F30"/>
    <mergeCell ref="F23:I23"/>
    <mergeCell ref="F24:I24"/>
    <mergeCell ref="F25:I25"/>
    <mergeCell ref="E28:F28"/>
    <mergeCell ref="G30:H30"/>
    <mergeCell ref="B68:F68"/>
    <mergeCell ref="I53:J53"/>
    <mergeCell ref="I54:J54"/>
    <mergeCell ref="I60:J60"/>
    <mergeCell ref="B48:F48"/>
    <mergeCell ref="B73:F73"/>
    <mergeCell ref="B57:F57"/>
    <mergeCell ref="I57:J57"/>
    <mergeCell ref="B66:F66"/>
    <mergeCell ref="I66:J66"/>
    <mergeCell ref="B82:F82"/>
    <mergeCell ref="I82:J82"/>
    <mergeCell ref="I81:J81"/>
    <mergeCell ref="I73:J73"/>
    <mergeCell ref="B108:F108"/>
    <mergeCell ref="I108:J108"/>
    <mergeCell ref="I112:J112"/>
    <mergeCell ref="I103:J103"/>
    <mergeCell ref="I94:J94"/>
    <mergeCell ref="I96:J96"/>
    <mergeCell ref="B109:F109"/>
    <mergeCell ref="I109:J109"/>
    <mergeCell ref="I114:J114"/>
    <mergeCell ref="A41:J44"/>
    <mergeCell ref="A9:J9"/>
    <mergeCell ref="A50:J50"/>
    <mergeCell ref="B75:F75"/>
    <mergeCell ref="B74:F74"/>
    <mergeCell ref="I74:J74"/>
    <mergeCell ref="B65:F65"/>
    <mergeCell ref="I65:J65"/>
    <mergeCell ref="I61:J61"/>
    <mergeCell ref="B90:F90"/>
    <mergeCell ref="I90:J90"/>
    <mergeCell ref="I58:J58"/>
    <mergeCell ref="B91:F91"/>
    <mergeCell ref="I91:J91"/>
    <mergeCell ref="I89:J89"/>
    <mergeCell ref="B92:F92"/>
    <mergeCell ref="I92:J92"/>
    <mergeCell ref="I113:J113"/>
  </mergeCells>
  <conditionalFormatting sqref="G51:G54 G77:G85 G89:G92 G106:G108 G112:G114 G117:G119 G72:G74 G57:G60 G64:G68 G95:G103">
    <cfRule type="cellIs" dxfId="11" priority="13" stopIfTrue="1" operator="greaterThan">
      <formula>0</formula>
    </cfRule>
  </conditionalFormatting>
  <conditionalFormatting sqref="G61">
    <cfRule type="cellIs" dxfId="10" priority="12" stopIfTrue="1" operator="greaterThan">
      <formula>0</formula>
    </cfRule>
  </conditionalFormatting>
  <conditionalFormatting sqref="G51:G54 G95:G103">
    <cfRule type="cellIs" dxfId="9" priority="11" operator="greaterThan">
      <formula>0</formula>
    </cfRule>
  </conditionalFormatting>
  <conditionalFormatting sqref="G57:G61">
    <cfRule type="cellIs" dxfId="8" priority="10" operator="greaterThan">
      <formula>0</formula>
    </cfRule>
  </conditionalFormatting>
  <conditionalFormatting sqref="G64:G69">
    <cfRule type="cellIs" dxfId="7" priority="9" operator="greaterThan">
      <formula>0</formula>
    </cfRule>
  </conditionalFormatting>
  <conditionalFormatting sqref="G72:G74">
    <cfRule type="cellIs" dxfId="6" priority="8" operator="greaterThan">
      <formula>0</formula>
    </cfRule>
  </conditionalFormatting>
  <conditionalFormatting sqref="G77:G85">
    <cfRule type="cellIs" dxfId="5" priority="7" operator="greaterThan">
      <formula>0</formula>
    </cfRule>
  </conditionalFormatting>
  <conditionalFormatting sqref="G89:G92">
    <cfRule type="cellIs" dxfId="4" priority="6" operator="greaterThan">
      <formula>0</formula>
    </cfRule>
  </conditionalFormatting>
  <conditionalFormatting sqref="G106:G108">
    <cfRule type="cellIs" dxfId="3" priority="4" operator="greaterThan">
      <formula>0</formula>
    </cfRule>
  </conditionalFormatting>
  <conditionalFormatting sqref="G112:G114">
    <cfRule type="cellIs" dxfId="2" priority="3" operator="greaterThan">
      <formula>0</formula>
    </cfRule>
  </conditionalFormatting>
  <conditionalFormatting sqref="G117:G119">
    <cfRule type="cellIs" dxfId="1" priority="2" operator="greaterThan">
      <formula>0</formula>
    </cfRule>
  </conditionalFormatting>
  <conditionalFormatting sqref="I122:J127">
    <cfRule type="cellIs" dxfId="0" priority="1" operator="greaterThan">
      <formula>0</formula>
    </cfRule>
  </conditionalFormatting>
  <hyperlinks>
    <hyperlink ref="A9" r:id="rId1"/>
    <hyperlink ref="A50" r:id="rId2"/>
    <hyperlink ref="B9" r:id="rId3" display="https://www.nationalmtb.org/blog/wp-content/uploads/2019-NICA-ORDER-FORM-9.pdf"/>
    <hyperlink ref="C9" r:id="rId4" display="https://www.nationalmtb.org/blog/wp-content/uploads/2019-NICA-ORDER-FORM-9.pdf"/>
    <hyperlink ref="D9" r:id="rId5" display="https://www.nationalmtb.org/blog/wp-content/uploads/2019-NICA-ORDER-FORM-9.pdf"/>
    <hyperlink ref="E9" r:id="rId6" display="https://www.nationalmtb.org/blog/wp-content/uploads/2019-NICA-ORDER-FORM-9.pdf"/>
    <hyperlink ref="F9" r:id="rId7" display="https://www.nationalmtb.org/blog/wp-content/uploads/2019-NICA-ORDER-FORM-9.pdf"/>
    <hyperlink ref="G9" r:id="rId8" display="https://www.nationalmtb.org/blog/wp-content/uploads/2019-NICA-ORDER-FORM-9.pdf"/>
    <hyperlink ref="H9" r:id="rId9" display="https://www.nationalmtb.org/blog/wp-content/uploads/2019-NICA-ORDER-FORM-9.pdf"/>
    <hyperlink ref="I9" r:id="rId10" display="https://www.nationalmtb.org/blog/wp-content/uploads/2019-NICA-ORDER-FORM-9.pdf"/>
    <hyperlink ref="J9" r:id="rId11" display="https://www.nationalmtb.org/blog/wp-content/uploads/2019-NICA-ORDER-FORM-9.pdf"/>
    <hyperlink ref="B50" r:id="rId12" display="https://www.nationalmtb.org/blog/wp-content/uploads/2019-NICA-ORDER-FORM-9.pdf"/>
    <hyperlink ref="C50" r:id="rId13" display="https://www.nationalmtb.org/blog/wp-content/uploads/2019-NICA-ORDER-FORM-9.pdf"/>
    <hyperlink ref="D50" r:id="rId14" display="https://www.nationalmtb.org/blog/wp-content/uploads/2019-NICA-ORDER-FORM-9.pdf"/>
    <hyperlink ref="E50" r:id="rId15" display="https://www.nationalmtb.org/blog/wp-content/uploads/2019-NICA-ORDER-FORM-9.pdf"/>
    <hyperlink ref="F50" r:id="rId16" display="https://www.nationalmtb.org/blog/wp-content/uploads/2019-NICA-ORDER-FORM-9.pdf"/>
    <hyperlink ref="G50" r:id="rId17" display="https://www.nationalmtb.org/blog/wp-content/uploads/2019-NICA-ORDER-FORM-9.pdf"/>
    <hyperlink ref="H50" r:id="rId18" display="https://www.nationalmtb.org/blog/wp-content/uploads/2019-NICA-ORDER-FORM-9.pdf"/>
    <hyperlink ref="I50" r:id="rId19" display="https://www.nationalmtb.org/blog/wp-content/uploads/2019-NICA-ORDER-FORM-9.pdf"/>
    <hyperlink ref="J50" r:id="rId20" display="https://www.nationalmtb.org/blog/wp-content/uploads/2019-NICA-ORDER-FORM-9.pdf"/>
  </hyperlinks>
  <pageMargins left="0.09" right="0.25" top="0.25" bottom="0.67" header="0.25" footer="0.4"/>
  <pageSetup orientation="portrait"/>
  <drawing r:id="rId2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hallberg</dc:creator>
  <cp:lastModifiedBy>Dan Stewart</cp:lastModifiedBy>
  <cp:lastPrinted>2019-01-29T16:27:13Z</cp:lastPrinted>
  <dcterms:created xsi:type="dcterms:W3CDTF">2019-01-28T22:33:48Z</dcterms:created>
  <dcterms:modified xsi:type="dcterms:W3CDTF">2019-01-30T00:03:47Z</dcterms:modified>
</cp:coreProperties>
</file>